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_Natalia\_programy studiów_&amp;_PRK\2024\AiR I stopień 2024\AiR_2024 12.04 po korekcie\"/>
    </mc:Choice>
  </mc:AlternateContent>
  <xr:revisionPtr revIDLastSave="0" documentId="13_ncr:1_{31C68A46-9493-49C1-9FCC-1EA98FA484E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ieStac" sheetId="1" r:id="rId1"/>
    <sheet name="Tabela_efektów" sheetId="2" r:id="rId2"/>
    <sheet name="Wiedza" sheetId="3" r:id="rId3"/>
    <sheet name="Umiejętności" sheetId="4" r:id="rId4"/>
    <sheet name="Kompetencje" sheetId="5" r:id="rId5"/>
    <sheet name="Statystyki" sheetId="6" r:id="rId6"/>
    <sheet name="Kompetencje_inżynierskie" sheetId="7" r:id="rId7"/>
    <sheet name="EfInz" sheetId="8" r:id="rId8"/>
  </sheets>
  <externalReferences>
    <externalReference r:id="rId9"/>
    <externalReference r:id="rId10"/>
    <externalReference r:id="rId11"/>
  </externalReferences>
  <definedNames>
    <definedName name="_lec1" localSheetId="6">#REF!</definedName>
    <definedName name="_lec1">#REF!</definedName>
    <definedName name="_lec2" localSheetId="6">#REF!</definedName>
    <definedName name="_lec2">#REF!</definedName>
    <definedName name="_lec3" localSheetId="6">#REF!</definedName>
    <definedName name="_lec3">#REF!</definedName>
    <definedName name="_lec4" localSheetId="6">#REF!</definedName>
    <definedName name="_lec4">#REF!</definedName>
    <definedName name="_lec5" localSheetId="6">#REF!</definedName>
    <definedName name="_lec5">#REF!</definedName>
    <definedName name="_lec6" localSheetId="6">#REF!</definedName>
    <definedName name="_lec6">#REF!</definedName>
    <definedName name="_lec7" localSheetId="6">#REF!</definedName>
    <definedName name="_lec7">#REF!</definedName>
    <definedName name="_lec8" localSheetId="6">#REF!</definedName>
    <definedName name="_lec8">#REF!</definedName>
    <definedName name="_rok1" localSheetId="6">NieStac!$I$33</definedName>
    <definedName name="_rok1">NieStac!$I$33</definedName>
    <definedName name="_rok2" localSheetId="6">NieStac!$I$60</definedName>
    <definedName name="_rok2">NieStac!$I$53</definedName>
    <definedName name="_rok3" localSheetId="6">[1]Stac!#REF!</definedName>
    <definedName name="_rok3">NieStac!$I$74</definedName>
    <definedName name="_rok4" localSheetId="6">NieStac!$I$103</definedName>
    <definedName name="_rok4">NieStac!$I$97</definedName>
    <definedName name="_sem1" localSheetId="6">NieStac!$H$23</definedName>
    <definedName name="_sem1">NieStac!$H$20</definedName>
    <definedName name="_sem2" localSheetId="6">NieStac!$H$36</definedName>
    <definedName name="_sem2">NieStac!$H$32</definedName>
    <definedName name="_sem3" localSheetId="6">NieStac!$H$44</definedName>
    <definedName name="_sem3">NieStac!$H$42</definedName>
    <definedName name="_sem4" localSheetId="6">[2]Stac!#REF!</definedName>
    <definedName name="_sem4">NieStac!$H$52</definedName>
    <definedName name="_sem5" localSheetId="6">[2]Stac!#REF!</definedName>
    <definedName name="_sem5">NieStac!$H$62</definedName>
    <definedName name="_sem6" localSheetId="6">[2]Stac!#REF!</definedName>
    <definedName name="_sem6">NieStac!$H$73</definedName>
    <definedName name="_sem7">NieStac!$H$97</definedName>
    <definedName name="_wyk1" localSheetId="6">NieStac!$D$20</definedName>
    <definedName name="_wyk1">NieStac!$D$20</definedName>
    <definedName name="_wyk2" localSheetId="6">NieStac!$D$32</definedName>
    <definedName name="_wyk2">NieStac!$D$32</definedName>
    <definedName name="_wyk3" localSheetId="6">NieStac!$D$45</definedName>
    <definedName name="_wyk3">NieStac!$D$42</definedName>
    <definedName name="_wyk4" localSheetId="6">NieStac!$D$59</definedName>
    <definedName name="_wyk4">NieStac!$D$52</definedName>
    <definedName name="_wyk5" localSheetId="6">NieStac!$D$65</definedName>
    <definedName name="_wyk5">NieStac!$D$62</definedName>
    <definedName name="_wyk6" localSheetId="6">NieStac!$D$90</definedName>
    <definedName name="_wyk6">NieStac!$D$73</definedName>
    <definedName name="_wyk7" localSheetId="6">NieStac!$D$86</definedName>
    <definedName name="_wyk7">NieStac!$D$86</definedName>
    <definedName name="_wyk8">NieStac!$D$97</definedName>
    <definedName name="all" localSheetId="6">[3]Stac!#REF!</definedName>
    <definedName name="all">NieStac!$C$103</definedName>
    <definedName name="_xlnm.Print_Area" localSheetId="0">NieStac!$B$1:$O$118</definedName>
    <definedName name="OLE_LINK17" localSheetId="3">Umiejętności!$C$18</definedName>
    <definedName name="razem1" localSheetId="6">#REF!</definedName>
    <definedName name="razem1">#REF!</definedName>
    <definedName name="razem2" localSheetId="6">#REF!</definedName>
    <definedName name="razem2">#REF!</definedName>
    <definedName name="razem3" localSheetId="6">#REF!</definedName>
    <definedName name="razem3">#REF!</definedName>
    <definedName name="razem4" localSheetId="6">#REF!</definedName>
    <definedName name="razem4">#REF!</definedName>
    <definedName name="razem5" localSheetId="6">#REF!</definedName>
    <definedName name="razem5">#REF!</definedName>
    <definedName name="razem6" localSheetId="6">#REF!</definedName>
    <definedName name="razem6">#REF!</definedName>
    <definedName name="razem7" localSheetId="6">#REF!</definedName>
    <definedName name="razem7">#REF!</definedName>
    <definedName name="razem8" localSheetId="6">#REF!</definedName>
    <definedName name="razem8">#REF!</definedName>
    <definedName name="semi1" localSheetId="6">#REF!</definedName>
    <definedName name="semi1">#REF!</definedName>
    <definedName name="semi2" localSheetId="6">#REF!</definedName>
    <definedName name="semi2">#REF!</definedName>
    <definedName name="semi3" localSheetId="6">#REF!</definedName>
    <definedName name="semi3">#REF!</definedName>
    <definedName name="semi4" localSheetId="6">#REF!</definedName>
    <definedName name="semi4">#REF!</definedName>
    <definedName name="semi5" localSheetId="6">#REF!</definedName>
    <definedName name="semi5">#REF!</definedName>
    <definedName name="semi6" localSheetId="6">#REF!</definedName>
    <definedName name="semi6">#REF!</definedName>
    <definedName name="semi7" localSheetId="6">#REF!</definedName>
    <definedName name="semi7">#REF!</definedName>
    <definedName name="semi8" localSheetId="6">#REF!</definedName>
    <definedName name="semi8">#REF!</definedName>
    <definedName name="suma1" localSheetId="6">NieStac!$D$29</definedName>
    <definedName name="suma1">NieStac!$D$21</definedName>
    <definedName name="suma2" localSheetId="6">NieStac!$D$37</definedName>
    <definedName name="suma2">NieStac!$D$33</definedName>
    <definedName name="suma3" localSheetId="6">NieStac!$D$45</definedName>
    <definedName name="suma3">NieStac!$D$43</definedName>
    <definedName name="suma4" localSheetId="6">[2]Stac!#REF!</definedName>
    <definedName name="suma4">NieStac!$D$53</definedName>
    <definedName name="suma5" localSheetId="6">[2]Stac!#REF!</definedName>
    <definedName name="suma5">NieStac!$D$63</definedName>
    <definedName name="suma6" localSheetId="6">[2]Stac!#REF!</definedName>
    <definedName name="suma6">NieStac!$D$74</definedName>
    <definedName name="suma7">NieStac!$D$98</definedName>
    <definedName name="year1" localSheetId="6">#REF!</definedName>
    <definedName name="year1">#REF!</definedName>
    <definedName name="year2" localSheetId="6">#REF!</definedName>
    <definedName name="year2">#REF!</definedName>
    <definedName name="year3" localSheetId="6">#REF!</definedName>
    <definedName name="year3">#REF!</definedName>
    <definedName name="year4" localSheetId="6">#REF!</definedName>
    <definedName name="year4">#REF!</definedName>
    <definedName name="Z_23BBA355_E9EB_4838_8D76_4DD9D4B0A822_.wvu.Cols" localSheetId="4">Kompetencje!$A:$A,Kompetencje!$D:$G</definedName>
    <definedName name="Z_23BBA355_E9EB_4838_8D76_4DD9D4B0A822_.wvu.Cols" localSheetId="0">[1]Stac!#REF!,[1]Stac!#REF!,[1]Stac!#REF!</definedName>
    <definedName name="Z_23BBA355_E9EB_4838_8D76_4DD9D4B0A822_.wvu.Cols" localSheetId="3">Umiejętności!$A:$A,Umiejętności!$D:$G</definedName>
    <definedName name="Z_23BBA355_E9EB_4838_8D76_4DD9D4B0A822_.wvu.Cols" localSheetId="2">Wiedza!$A:$A,Wiedza!$D:$G</definedName>
    <definedName name="Z_23BBA355_E9EB_4838_8D76_4DD9D4B0A822_.wvu.Rows" localSheetId="6">Kompetencje_inżynierskie!$5:$5,Kompetencje_inżynierskie!$16:$16,Kompetencje_inżynierskie!$18:$18,Kompetencje_inżynierskie!$27:$28,Kompetencje_inżynierskie!$37:$38,Kompetencje_inżynierskie!$40:$40,Kompetencje_inżynierskie!$49:$50,Kompetencje_inżynierskie!$52:$52,Kompetencje_inżynierskie!$60:$61,Kompetencje_inżynierskie!$63:$63,Kompetencje_inżynierskie!$72:$76,Kompetencje_inżynierskie!$78:$78,Kompetencje_inżynierskie!#REF!</definedName>
    <definedName name="Z_23BBA355_E9EB_4838_8D76_4DD9D4B0A822_.wvu.Rows" localSheetId="0">[1]Stac!#REF!</definedName>
    <definedName name="Z_23BBA355_E9EB_4838_8D76_4DD9D4B0A822_.wvu.Rows" localSheetId="1">Tabela_efektów!$6:$10,Tabela_efektów!$19:$19,Tabela_efektów!$21:$21,Tabela_efektów!$28:$28,Tabela_efektów!$30:$30,Tabela_efektów!$36:$36,Tabela_efektów!$38:$38,Tabela_efektów!$44:$47,Tabela_efektów!$46:$46,Tabela_efektów!$52:$55,Tabela_efektów!$54:$54,Tabela_efektów!$72:$74,Tabela_efektów!$75:$75</definedName>
    <definedName name="Z_29736CA9_AFAA_4B91_9381_BED3A6394ADD_.wvu.Cols" localSheetId="4">Kompetencje!$A:$A,Kompetencje!$D:$G</definedName>
    <definedName name="Z_29736CA9_AFAA_4B91_9381_BED3A6394ADD_.wvu.Cols" localSheetId="0">[1]Stac!#REF!,[1]Stac!#REF!,[1]Stac!#REF!</definedName>
    <definedName name="Z_29736CA9_AFAA_4B91_9381_BED3A6394ADD_.wvu.Cols" localSheetId="3">Umiejętności!$A:$A,Umiejętności!$D:$G</definedName>
    <definedName name="Z_29736CA9_AFAA_4B91_9381_BED3A6394ADD_.wvu.Cols" localSheetId="2">Wiedza!$A:$A,Wiedza!$D:$G</definedName>
    <definedName name="Z_29736CA9_AFAA_4B91_9381_BED3A6394ADD_.wvu.Rows" localSheetId="6">Kompetencje_inżynierskie!$5:$5,Kompetencje_inżynierskie!$16:$16,Kompetencje_inżynierskie!$18:$18,Kompetencje_inżynierskie!$27:$28,Kompetencje_inżynierskie!$37:$38,Kompetencje_inżynierskie!$40:$40,Kompetencje_inżynierskie!$49:$50,Kompetencje_inżynierskie!$52:$52,Kompetencje_inżynierskie!$60:$61,Kompetencje_inżynierskie!$63:$63,Kompetencje_inżynierskie!$72:$76,Kompetencje_inżynierskie!$78:$78,Kompetencje_inżynierskie!#REF!</definedName>
    <definedName name="Z_29736CA9_AFAA_4B91_9381_BED3A6394ADD_.wvu.Rows" localSheetId="0">[1]Stac!#REF!</definedName>
    <definedName name="Z_29736CA9_AFAA_4B91_9381_BED3A6394ADD_.wvu.Rows" localSheetId="1">Tabela_efektów!$6:$10,Tabela_efektów!$19:$19,Tabela_efektów!$21:$21,Tabela_efektów!$28:$28,Tabela_efektów!$30:$30,Tabela_efektów!$36:$36,Tabela_efektów!$38:$38,Tabela_efektów!$44:$47,Tabela_efektów!$46:$46,Tabela_efektów!$52:$55,Tabela_efektów!$54:$54,Tabela_efektów!$72:$74,Tabela_efektów!$75:$75</definedName>
    <definedName name="Z_94A1F9DC_A3E4_41B7_B4B1_70A52F79F098_.wvu.Rows" localSheetId="6">Kompetencje_inżynierskie!$4:$5,Kompetencje_inżynierskie!$16:$17,Kompetencje_inżynierskie!$19:$19,Kompetencje_inżynierskie!$28:$31,Kompetencje_inżynierskie!$33:$33,Kompetencje_inżynierskie!#REF!,Kompetencje_inżynierskie!#REF!,Kompetencje_inżynierskie!#REF!,Kompetencje_inżynierskie!#REF!,Kompetencje_inżynierskie!#REF!,Kompetencje_inżynierskie!#REF!,Kompetencje_inżynierskie!#REF!,Kompetencje_inżynierskie!#REF!</definedName>
    <definedName name="Z_BD4361DE_3A95_4EB2_ACF0_F94A8802FD08_.wvu.Rows" localSheetId="6">Kompetencje_inżynierskie!$4:$5,Kompetencje_inżynierskie!$16:$17,Kompetencje_inżynierskie!$19:$19,Kompetencje_inżynierskie!$28:$31,Kompetencje_inżynierskie!$33:$33,Kompetencje_inżynierskie!#REF!,Kompetencje_inżynierskie!#REF!,Kompetencje_inżynierskie!#REF!,Kompetencje_inżynierskie!#REF!,Kompetencje_inżynierskie!#REF!,Kompetencje_inżynierskie!#REF!,Kompetencje_inżynierskie!#REF!,Kompetencje_inżynierski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4" roundtripDataChecksum="csFethOmoxXwT8LcxkKqsC8A33ks0L/rV347Rl115KA="/>
    </ext>
  </extLst>
</workbook>
</file>

<file path=xl/calcChain.xml><?xml version="1.0" encoding="utf-8"?>
<calcChain xmlns="http://schemas.openxmlformats.org/spreadsheetml/2006/main">
  <c r="A99" i="7" l="1"/>
  <c r="C97" i="7"/>
  <c r="B97" i="7"/>
  <c r="A97" i="7"/>
  <c r="C96" i="7"/>
  <c r="B96" i="7"/>
  <c r="A96" i="7"/>
  <c r="C95" i="7"/>
  <c r="B95" i="7"/>
  <c r="A95" i="7"/>
  <c r="C94" i="7"/>
  <c r="B94" i="7"/>
  <c r="A94" i="7"/>
  <c r="C93" i="7"/>
  <c r="B93" i="7"/>
  <c r="A93" i="7"/>
  <c r="C92" i="7"/>
  <c r="B92" i="7"/>
  <c r="A92" i="7"/>
  <c r="C91" i="7"/>
  <c r="B91" i="7"/>
  <c r="A91" i="7"/>
  <c r="C90" i="7"/>
  <c r="B90" i="7"/>
  <c r="A90" i="7"/>
  <c r="C89" i="7"/>
  <c r="B89" i="7"/>
  <c r="A89" i="7"/>
  <c r="C88" i="7"/>
  <c r="B88" i="7"/>
  <c r="A88" i="7"/>
  <c r="C87" i="7"/>
  <c r="B87" i="7"/>
  <c r="A87" i="7"/>
  <c r="C86" i="7"/>
  <c r="B86" i="7"/>
  <c r="A86" i="7"/>
  <c r="C85" i="7"/>
  <c r="B85" i="7"/>
  <c r="A85" i="7"/>
  <c r="C84" i="7"/>
  <c r="B84" i="7"/>
  <c r="A84" i="7"/>
  <c r="C83" i="7"/>
  <c r="B83" i="7"/>
  <c r="A83" i="7"/>
  <c r="C82" i="7"/>
  <c r="B82" i="7"/>
  <c r="A82" i="7"/>
  <c r="C81" i="7"/>
  <c r="B81" i="7"/>
  <c r="A81" i="7"/>
  <c r="C80" i="7"/>
  <c r="B80" i="7"/>
  <c r="A80" i="7"/>
  <c r="C79" i="7"/>
  <c r="B79" i="7"/>
  <c r="A79" i="7"/>
  <c r="C78" i="7"/>
  <c r="B78" i="7"/>
  <c r="A78" i="7"/>
  <c r="C77" i="7"/>
  <c r="B77" i="7"/>
  <c r="A77" i="7"/>
  <c r="C76" i="7"/>
  <c r="B76" i="7"/>
  <c r="A76" i="7"/>
  <c r="C75" i="7"/>
  <c r="B75" i="7"/>
  <c r="A75" i="7"/>
  <c r="C74" i="7"/>
  <c r="B74" i="7"/>
  <c r="A74" i="7"/>
  <c r="C73" i="7"/>
  <c r="B73" i="7"/>
  <c r="A73" i="7"/>
  <c r="C72" i="7"/>
  <c r="B72" i="7"/>
  <c r="A72" i="7"/>
  <c r="C71" i="7"/>
  <c r="B71" i="7"/>
  <c r="A71" i="7"/>
  <c r="C70" i="7"/>
  <c r="B70" i="7"/>
  <c r="A70" i="7"/>
  <c r="C69" i="7"/>
  <c r="B69" i="7"/>
  <c r="A69" i="7"/>
  <c r="C68" i="7"/>
  <c r="B68" i="7"/>
  <c r="A68" i="7"/>
  <c r="C67" i="7"/>
  <c r="B67" i="7"/>
  <c r="A67" i="7"/>
  <c r="C66" i="7"/>
  <c r="B66" i="7"/>
  <c r="A66" i="7"/>
  <c r="C65" i="7"/>
  <c r="B65" i="7"/>
  <c r="A65" i="7"/>
  <c r="C64" i="7"/>
  <c r="B64" i="7"/>
  <c r="A64" i="7"/>
  <c r="C63" i="7"/>
  <c r="B63" i="7"/>
  <c r="A63" i="7"/>
  <c r="C62" i="7"/>
  <c r="B62" i="7"/>
  <c r="A62" i="7"/>
  <c r="C61" i="7"/>
  <c r="B61" i="7"/>
  <c r="A61" i="7"/>
  <c r="C60" i="7"/>
  <c r="B60" i="7"/>
  <c r="A60" i="7"/>
  <c r="C59" i="7"/>
  <c r="B59" i="7"/>
  <c r="A59" i="7"/>
  <c r="C58" i="7"/>
  <c r="B58" i="7"/>
  <c r="A58" i="7"/>
  <c r="C57" i="7"/>
  <c r="B57" i="7"/>
  <c r="A57" i="7"/>
  <c r="C56" i="7"/>
  <c r="B56" i="7"/>
  <c r="A56" i="7"/>
  <c r="C55" i="7"/>
  <c r="B55" i="7"/>
  <c r="A55" i="7"/>
  <c r="C54" i="7"/>
  <c r="B54" i="7"/>
  <c r="A54" i="7"/>
  <c r="C53" i="7"/>
  <c r="B53" i="7"/>
  <c r="A53" i="7"/>
  <c r="C52" i="7"/>
  <c r="B52" i="7"/>
  <c r="A52" i="7"/>
  <c r="C51" i="7"/>
  <c r="B51" i="7"/>
  <c r="A51" i="7"/>
  <c r="C50" i="7"/>
  <c r="B50" i="7"/>
  <c r="A50" i="7"/>
  <c r="C49" i="7"/>
  <c r="B49" i="7"/>
  <c r="A49" i="7"/>
  <c r="C48" i="7"/>
  <c r="B48" i="7"/>
  <c r="A48" i="7"/>
  <c r="C47" i="7"/>
  <c r="B47" i="7"/>
  <c r="A47" i="7"/>
  <c r="C46" i="7"/>
  <c r="B46" i="7"/>
  <c r="A46" i="7"/>
  <c r="C45" i="7"/>
  <c r="B45" i="7"/>
  <c r="A45" i="7"/>
  <c r="C44" i="7"/>
  <c r="B44" i="7"/>
  <c r="A44" i="7"/>
  <c r="C43" i="7"/>
  <c r="B43" i="7"/>
  <c r="A43" i="7"/>
  <c r="C42" i="7"/>
  <c r="B42" i="7"/>
  <c r="A42" i="7"/>
  <c r="C41" i="7"/>
  <c r="B41" i="7"/>
  <c r="A41" i="7"/>
  <c r="C40" i="7"/>
  <c r="B40" i="7"/>
  <c r="A40" i="7"/>
  <c r="C39" i="7"/>
  <c r="B39" i="7"/>
  <c r="A39" i="7"/>
  <c r="C38" i="7"/>
  <c r="B38" i="7"/>
  <c r="A38" i="7"/>
  <c r="C37" i="7"/>
  <c r="B37" i="7"/>
  <c r="A37" i="7"/>
  <c r="C36" i="7"/>
  <c r="B36" i="7"/>
  <c r="A36" i="7"/>
  <c r="C35" i="7"/>
  <c r="B35" i="7"/>
  <c r="A35" i="7"/>
  <c r="C34" i="7"/>
  <c r="B34" i="7"/>
  <c r="A34" i="7"/>
  <c r="C33" i="7"/>
  <c r="B33" i="7"/>
  <c r="A33" i="7"/>
  <c r="C32" i="7"/>
  <c r="B32" i="7"/>
  <c r="A32" i="7"/>
  <c r="C31" i="7"/>
  <c r="B31" i="7"/>
  <c r="A31" i="7"/>
  <c r="C30" i="7"/>
  <c r="B30" i="7"/>
  <c r="A30" i="7"/>
  <c r="C29" i="7"/>
  <c r="B29" i="7"/>
  <c r="A29" i="7"/>
  <c r="C28" i="7"/>
  <c r="B28" i="7"/>
  <c r="A28" i="7"/>
  <c r="C27" i="7"/>
  <c r="B27" i="7"/>
  <c r="A27" i="7"/>
  <c r="C26" i="7"/>
  <c r="B26" i="7"/>
  <c r="A26" i="7"/>
  <c r="C25" i="7"/>
  <c r="B25" i="7"/>
  <c r="A25" i="7"/>
  <c r="C24" i="7"/>
  <c r="B24" i="7"/>
  <c r="A24" i="7"/>
  <c r="C23" i="7"/>
  <c r="B23" i="7"/>
  <c r="A23" i="7"/>
  <c r="C22" i="7"/>
  <c r="B22" i="7"/>
  <c r="A22" i="7"/>
  <c r="C21" i="7"/>
  <c r="B21" i="7"/>
  <c r="A21" i="7"/>
  <c r="C20" i="7"/>
  <c r="B20" i="7"/>
  <c r="A20" i="7"/>
  <c r="C19" i="7"/>
  <c r="B19" i="7"/>
  <c r="A19" i="7"/>
  <c r="C18" i="7"/>
  <c r="B18" i="7"/>
  <c r="A18" i="7"/>
  <c r="C17" i="7"/>
  <c r="B17" i="7"/>
  <c r="A17" i="7"/>
  <c r="C16" i="7"/>
  <c r="B16" i="7"/>
  <c r="A16" i="7"/>
  <c r="C15" i="7"/>
  <c r="B15" i="7"/>
  <c r="A15" i="7"/>
  <c r="C14" i="7"/>
  <c r="B14" i="7"/>
  <c r="A14" i="7"/>
  <c r="C13" i="7"/>
  <c r="B13" i="7"/>
  <c r="A13" i="7"/>
  <c r="C12" i="7"/>
  <c r="B12" i="7"/>
  <c r="A12" i="7"/>
  <c r="C11" i="7"/>
  <c r="B11" i="7"/>
  <c r="A11" i="7"/>
  <c r="A10" i="7"/>
  <c r="C9" i="7"/>
  <c r="A9" i="7"/>
  <c r="C8" i="7"/>
  <c r="C7" i="7"/>
  <c r="C6" i="7"/>
  <c r="B7" i="5"/>
  <c r="C1" i="5"/>
  <c r="B7" i="4"/>
  <c r="C1" i="4"/>
  <c r="B7" i="3"/>
  <c r="C1" i="3"/>
  <c r="BQ98" i="2"/>
  <c r="BP98" i="2"/>
  <c r="BO98" i="2"/>
  <c r="BN98" i="2"/>
  <c r="BM98" i="2"/>
  <c r="BL98" i="2"/>
  <c r="BK98" i="2"/>
  <c r="BJ98" i="2"/>
  <c r="BI98" i="2"/>
  <c r="BH98" i="2"/>
  <c r="BG98" i="2"/>
  <c r="BF98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A98" i="2"/>
  <c r="BQ97" i="2"/>
  <c r="BP97" i="2"/>
  <c r="BO97" i="2"/>
  <c r="BN97" i="2"/>
  <c r="BM97" i="2"/>
  <c r="BL97" i="2"/>
  <c r="BK97" i="2"/>
  <c r="BJ97" i="2"/>
  <c r="BI97" i="2"/>
  <c r="BH97" i="2"/>
  <c r="BG97" i="2"/>
  <c r="BF97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A97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A96" i="2"/>
  <c r="BQ95" i="2"/>
  <c r="BP95" i="2"/>
  <c r="BO95" i="2"/>
  <c r="BN95" i="2"/>
  <c r="BM95" i="2"/>
  <c r="BL95" i="2"/>
  <c r="BK95" i="2"/>
  <c r="BJ95" i="2"/>
  <c r="BI95" i="2"/>
  <c r="BH95" i="2"/>
  <c r="BG95" i="2"/>
  <c r="BF95" i="2"/>
  <c r="BE95" i="2"/>
  <c r="BD95" i="2"/>
  <c r="BC95" i="2"/>
  <c r="BB95" i="2"/>
  <c r="BA95" i="2"/>
  <c r="AZ95" i="2"/>
  <c r="AY95" i="2"/>
  <c r="AX95" i="2"/>
  <c r="AW95" i="2"/>
  <c r="AV95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A95" i="2"/>
  <c r="BQ94" i="2"/>
  <c r="BP94" i="2"/>
  <c r="BO94" i="2"/>
  <c r="BN94" i="2"/>
  <c r="BM94" i="2"/>
  <c r="BL94" i="2"/>
  <c r="BK94" i="2"/>
  <c r="BJ94" i="2"/>
  <c r="BI94" i="2"/>
  <c r="BH94" i="2"/>
  <c r="BG94" i="2"/>
  <c r="BF94" i="2"/>
  <c r="BE94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A94" i="2"/>
  <c r="BQ93" i="2"/>
  <c r="BP93" i="2"/>
  <c r="BO93" i="2"/>
  <c r="BN93" i="2"/>
  <c r="BM93" i="2"/>
  <c r="BL93" i="2"/>
  <c r="BK93" i="2"/>
  <c r="BJ93" i="2"/>
  <c r="BI93" i="2"/>
  <c r="BH93" i="2"/>
  <c r="BG93" i="2"/>
  <c r="BF93" i="2"/>
  <c r="BE93" i="2"/>
  <c r="BD93" i="2"/>
  <c r="BC93" i="2"/>
  <c r="BB93" i="2"/>
  <c r="BA93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A93" i="2"/>
  <c r="BQ92" i="2"/>
  <c r="BP92" i="2"/>
  <c r="BO92" i="2"/>
  <c r="BN92" i="2"/>
  <c r="BM92" i="2"/>
  <c r="BL92" i="2"/>
  <c r="BK92" i="2"/>
  <c r="BJ92" i="2"/>
  <c r="BI92" i="2"/>
  <c r="BH92" i="2"/>
  <c r="BG92" i="2"/>
  <c r="BF92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A92" i="2"/>
  <c r="BQ91" i="2"/>
  <c r="BP91" i="2"/>
  <c r="BO91" i="2"/>
  <c r="BN91" i="2"/>
  <c r="BM91" i="2"/>
  <c r="BL91" i="2"/>
  <c r="BK91" i="2"/>
  <c r="BJ91" i="2"/>
  <c r="BI91" i="2"/>
  <c r="BH91" i="2"/>
  <c r="BG91" i="2"/>
  <c r="BF91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A91" i="2"/>
  <c r="BQ90" i="2"/>
  <c r="BP90" i="2"/>
  <c r="BO90" i="2"/>
  <c r="BN90" i="2"/>
  <c r="BM90" i="2"/>
  <c r="BL90" i="2"/>
  <c r="BK90" i="2"/>
  <c r="BJ90" i="2"/>
  <c r="BI90" i="2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A90" i="2"/>
  <c r="BQ89" i="2"/>
  <c r="BP89" i="2"/>
  <c r="BO89" i="2"/>
  <c r="BN89" i="2"/>
  <c r="BM89" i="2"/>
  <c r="BL89" i="2"/>
  <c r="BK89" i="2"/>
  <c r="BJ89" i="2"/>
  <c r="BI89" i="2"/>
  <c r="BH89" i="2"/>
  <c r="BG89" i="2"/>
  <c r="BF89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A89" i="2"/>
  <c r="BQ88" i="2"/>
  <c r="BP88" i="2"/>
  <c r="BO88" i="2"/>
  <c r="BN88" i="2"/>
  <c r="BM88" i="2"/>
  <c r="BL88" i="2"/>
  <c r="BK88" i="2"/>
  <c r="BJ88" i="2"/>
  <c r="BI88" i="2"/>
  <c r="BH88" i="2"/>
  <c r="BG88" i="2"/>
  <c r="BF88" i="2"/>
  <c r="BE88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A88" i="2"/>
  <c r="BQ87" i="2"/>
  <c r="BP87" i="2"/>
  <c r="BO87" i="2"/>
  <c r="BN87" i="2"/>
  <c r="BM87" i="2"/>
  <c r="BL87" i="2"/>
  <c r="BK87" i="2"/>
  <c r="BJ87" i="2"/>
  <c r="BI87" i="2"/>
  <c r="BH87" i="2"/>
  <c r="BG87" i="2"/>
  <c r="BF87" i="2"/>
  <c r="BE87" i="2"/>
  <c r="BD87" i="2"/>
  <c r="BC87" i="2"/>
  <c r="BB87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A87" i="2"/>
  <c r="BQ86" i="2"/>
  <c r="BP86" i="2"/>
  <c r="BO86" i="2"/>
  <c r="BN86" i="2"/>
  <c r="BM86" i="2"/>
  <c r="BL86" i="2"/>
  <c r="BK86" i="2"/>
  <c r="BJ86" i="2"/>
  <c r="BI86" i="2"/>
  <c r="BH86" i="2"/>
  <c r="BG86" i="2"/>
  <c r="BF86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A86" i="2"/>
  <c r="BQ85" i="2"/>
  <c r="BP85" i="2"/>
  <c r="BO85" i="2"/>
  <c r="BN85" i="2"/>
  <c r="BM85" i="2"/>
  <c r="BL85" i="2"/>
  <c r="BK85" i="2"/>
  <c r="BJ85" i="2"/>
  <c r="BI85" i="2"/>
  <c r="BH85" i="2"/>
  <c r="BG85" i="2"/>
  <c r="BF85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A85" i="2"/>
  <c r="BQ84" i="2"/>
  <c r="BP84" i="2"/>
  <c r="BO84" i="2"/>
  <c r="BN84" i="2"/>
  <c r="BM84" i="2"/>
  <c r="BL84" i="2"/>
  <c r="BK84" i="2"/>
  <c r="BJ84" i="2"/>
  <c r="BI84" i="2"/>
  <c r="BH84" i="2"/>
  <c r="BG84" i="2"/>
  <c r="BF84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A84" i="2"/>
  <c r="BQ83" i="2"/>
  <c r="BP83" i="2"/>
  <c r="BO83" i="2"/>
  <c r="BN83" i="2"/>
  <c r="BM83" i="2"/>
  <c r="BL83" i="2"/>
  <c r="BK83" i="2"/>
  <c r="BJ83" i="2"/>
  <c r="BI83" i="2"/>
  <c r="BH83" i="2"/>
  <c r="BG83" i="2"/>
  <c r="BF83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A83" i="2"/>
  <c r="BQ82" i="2"/>
  <c r="BP82" i="2"/>
  <c r="BO82" i="2"/>
  <c r="BN82" i="2"/>
  <c r="BM82" i="2"/>
  <c r="BL82" i="2"/>
  <c r="BK82" i="2"/>
  <c r="BJ82" i="2"/>
  <c r="BI82" i="2"/>
  <c r="BH82" i="2"/>
  <c r="BG82" i="2"/>
  <c r="BF82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A82" i="2"/>
  <c r="BQ81" i="2"/>
  <c r="BP81" i="2"/>
  <c r="BO81" i="2"/>
  <c r="BN81" i="2"/>
  <c r="BM81" i="2"/>
  <c r="BL81" i="2"/>
  <c r="BK81" i="2"/>
  <c r="BJ81" i="2"/>
  <c r="BI81" i="2"/>
  <c r="BH81" i="2"/>
  <c r="BG81" i="2"/>
  <c r="BF81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81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A80" i="2"/>
  <c r="BQ79" i="2"/>
  <c r="BP79" i="2"/>
  <c r="BO79" i="2"/>
  <c r="BN79" i="2"/>
  <c r="BM79" i="2"/>
  <c r="BL79" i="2"/>
  <c r="BK79" i="2"/>
  <c r="BJ79" i="2"/>
  <c r="BI79" i="2"/>
  <c r="BH79" i="2"/>
  <c r="BG79" i="2"/>
  <c r="BF79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A79" i="2"/>
  <c r="BQ78" i="2"/>
  <c r="BP78" i="2"/>
  <c r="BO78" i="2"/>
  <c r="BN78" i="2"/>
  <c r="BM78" i="2"/>
  <c r="BL78" i="2"/>
  <c r="BK78" i="2"/>
  <c r="BJ78" i="2"/>
  <c r="BI78" i="2"/>
  <c r="BH78" i="2"/>
  <c r="BG78" i="2"/>
  <c r="BF78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A78" i="2"/>
  <c r="BQ77" i="2"/>
  <c r="BP77" i="2"/>
  <c r="BO77" i="2"/>
  <c r="BN77" i="2"/>
  <c r="BM77" i="2"/>
  <c r="BL77" i="2"/>
  <c r="BK77" i="2"/>
  <c r="BJ77" i="2"/>
  <c r="BI77" i="2"/>
  <c r="BH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A77" i="2"/>
  <c r="BQ76" i="2"/>
  <c r="BP76" i="2"/>
  <c r="BO76" i="2"/>
  <c r="BN76" i="2"/>
  <c r="BM76" i="2"/>
  <c r="BL76" i="2"/>
  <c r="BK76" i="2"/>
  <c r="BJ76" i="2"/>
  <c r="BI76" i="2"/>
  <c r="BH76" i="2"/>
  <c r="BG76" i="2"/>
  <c r="BF76" i="2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76" i="2"/>
  <c r="BQ75" i="2"/>
  <c r="BP75" i="2"/>
  <c r="BO75" i="2"/>
  <c r="BN75" i="2"/>
  <c r="BM75" i="2"/>
  <c r="BL75" i="2"/>
  <c r="BK75" i="2"/>
  <c r="BJ75" i="2"/>
  <c r="BI75" i="2"/>
  <c r="BH75" i="2"/>
  <c r="BG75" i="2"/>
  <c r="BF75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A75" i="2"/>
  <c r="BQ74" i="2"/>
  <c r="BP74" i="2"/>
  <c r="BO74" i="2"/>
  <c r="BN74" i="2"/>
  <c r="BM74" i="2"/>
  <c r="BL74" i="2"/>
  <c r="BK74" i="2"/>
  <c r="BJ74" i="2"/>
  <c r="BI74" i="2"/>
  <c r="BH74" i="2"/>
  <c r="BG74" i="2"/>
  <c r="BF74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A74" i="2"/>
  <c r="BQ73" i="2"/>
  <c r="BP73" i="2"/>
  <c r="BO73" i="2"/>
  <c r="BN73" i="2"/>
  <c r="BM73" i="2"/>
  <c r="BL73" i="2"/>
  <c r="BK73" i="2"/>
  <c r="BJ73" i="2"/>
  <c r="BI73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A73" i="2"/>
  <c r="BQ72" i="2"/>
  <c r="BP72" i="2"/>
  <c r="BO72" i="2"/>
  <c r="BN72" i="2"/>
  <c r="BM72" i="2"/>
  <c r="BL72" i="2"/>
  <c r="BK72" i="2"/>
  <c r="BJ72" i="2"/>
  <c r="BI72" i="2"/>
  <c r="BH72" i="2"/>
  <c r="BG72" i="2"/>
  <c r="BF72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A72" i="2"/>
  <c r="BQ71" i="2"/>
  <c r="BP71" i="2"/>
  <c r="BO71" i="2"/>
  <c r="BN71" i="2"/>
  <c r="BM71" i="2"/>
  <c r="BL71" i="2"/>
  <c r="BK71" i="2"/>
  <c r="BJ71" i="2"/>
  <c r="BI71" i="2"/>
  <c r="BH71" i="2"/>
  <c r="BG71" i="2"/>
  <c r="BF71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A71" i="2"/>
  <c r="BQ70" i="2"/>
  <c r="BP70" i="2"/>
  <c r="BO70" i="2"/>
  <c r="BN70" i="2"/>
  <c r="BM70" i="2"/>
  <c r="BL70" i="2"/>
  <c r="BK70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A70" i="2"/>
  <c r="BQ69" i="2"/>
  <c r="BP69" i="2"/>
  <c r="BO69" i="2"/>
  <c r="BN69" i="2"/>
  <c r="BM69" i="2"/>
  <c r="BL69" i="2"/>
  <c r="BK69" i="2"/>
  <c r="BJ69" i="2"/>
  <c r="BI69" i="2"/>
  <c r="BH69" i="2"/>
  <c r="BG69" i="2"/>
  <c r="BF69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A69" i="2"/>
  <c r="BQ68" i="2"/>
  <c r="BP68" i="2"/>
  <c r="BO68" i="2"/>
  <c r="BN68" i="2"/>
  <c r="BM68" i="2"/>
  <c r="BL68" i="2"/>
  <c r="BK68" i="2"/>
  <c r="BJ68" i="2"/>
  <c r="BI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A68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A67" i="2"/>
  <c r="BQ66" i="2"/>
  <c r="BP66" i="2"/>
  <c r="BO66" i="2"/>
  <c r="BN66" i="2"/>
  <c r="BM66" i="2"/>
  <c r="BL66" i="2"/>
  <c r="BK66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A66" i="2"/>
  <c r="BQ65" i="2"/>
  <c r="BP65" i="2"/>
  <c r="BO65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A65" i="2"/>
  <c r="BQ64" i="2"/>
  <c r="BP64" i="2"/>
  <c r="BO64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A64" i="2"/>
  <c r="BQ63" i="2"/>
  <c r="BP63" i="2"/>
  <c r="BO63" i="2"/>
  <c r="BN63" i="2"/>
  <c r="BM63" i="2"/>
  <c r="BL63" i="2"/>
  <c r="BK63" i="2"/>
  <c r="BJ63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A63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A62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A61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A60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A59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A58" i="2"/>
  <c r="BQ57" i="2"/>
  <c r="BP57" i="2"/>
  <c r="BO57" i="2"/>
  <c r="BN57" i="2"/>
  <c r="BM57" i="2"/>
  <c r="BL57" i="2"/>
  <c r="BK57" i="2"/>
  <c r="BJ57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A57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A56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55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54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53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52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51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50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49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48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47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BQ12" i="2"/>
  <c r="BP12" i="2"/>
  <c r="BO12" i="2"/>
  <c r="BN12" i="2"/>
  <c r="BM12" i="2"/>
  <c r="BJ107" i="2" s="1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D107" i="2" s="1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BQ11" i="2"/>
  <c r="BP11" i="2"/>
  <c r="BP99" i="2" s="1"/>
  <c r="BO11" i="2"/>
  <c r="BN11" i="2"/>
  <c r="BN99" i="2" s="1"/>
  <c r="BM11" i="2"/>
  <c r="BL11" i="2"/>
  <c r="BL99" i="2" s="1"/>
  <c r="BK11" i="2"/>
  <c r="BJ11" i="2"/>
  <c r="BI11" i="2"/>
  <c r="BH11" i="2"/>
  <c r="BH99" i="2" s="1"/>
  <c r="BG11" i="2"/>
  <c r="BF11" i="2"/>
  <c r="BF99" i="2" s="1"/>
  <c r="BE11" i="2"/>
  <c r="BD11" i="2"/>
  <c r="BD99" i="2" s="1"/>
  <c r="BC11" i="2"/>
  <c r="BB11" i="2"/>
  <c r="BB99" i="2" s="1"/>
  <c r="BA11" i="2"/>
  <c r="AZ11" i="2"/>
  <c r="AZ99" i="2" s="1"/>
  <c r="AY11" i="2"/>
  <c r="AX11" i="2"/>
  <c r="AX99" i="2" s="1"/>
  <c r="AW11" i="2"/>
  <c r="AV11" i="2"/>
  <c r="AV99" i="2" s="1"/>
  <c r="AU11" i="2"/>
  <c r="AT11" i="2"/>
  <c r="AT99" i="2" s="1"/>
  <c r="AS11" i="2"/>
  <c r="AR11" i="2"/>
  <c r="AR99" i="2" s="1"/>
  <c r="AQ11" i="2"/>
  <c r="AP11" i="2"/>
  <c r="AP99" i="2" s="1"/>
  <c r="AO11" i="2"/>
  <c r="AN11" i="2"/>
  <c r="AN99" i="2" s="1"/>
  <c r="AM11" i="2"/>
  <c r="AL11" i="2"/>
  <c r="AL99" i="2" s="1"/>
  <c r="AK11" i="2"/>
  <c r="AJ11" i="2"/>
  <c r="AJ99" i="2" s="1"/>
  <c r="AI11" i="2"/>
  <c r="AH11" i="2"/>
  <c r="AH99" i="2" s="1"/>
  <c r="AG11" i="2"/>
  <c r="AF11" i="2"/>
  <c r="AF99" i="2" s="1"/>
  <c r="AE11" i="2"/>
  <c r="AD11" i="2"/>
  <c r="AC11" i="2"/>
  <c r="AB11" i="2"/>
  <c r="AB99" i="2" s="1"/>
  <c r="AA11" i="2"/>
  <c r="Z11" i="2"/>
  <c r="Z99" i="2" s="1"/>
  <c r="Y11" i="2"/>
  <c r="X11" i="2"/>
  <c r="X99" i="2" s="1"/>
  <c r="W11" i="2"/>
  <c r="V11" i="2"/>
  <c r="V99" i="2" s="1"/>
  <c r="U11" i="2"/>
  <c r="T11" i="2"/>
  <c r="T99" i="2" s="1"/>
  <c r="S11" i="2"/>
  <c r="R11" i="2"/>
  <c r="R99" i="2" s="1"/>
  <c r="Q11" i="2"/>
  <c r="P11" i="2"/>
  <c r="P99" i="2" s="1"/>
  <c r="O11" i="2"/>
  <c r="N11" i="2"/>
  <c r="N99" i="2" s="1"/>
  <c r="M11" i="2"/>
  <c r="L11" i="2"/>
  <c r="L99" i="2" s="1"/>
  <c r="K11" i="2"/>
  <c r="J11" i="2"/>
  <c r="J99" i="2" s="1"/>
  <c r="I11" i="2"/>
  <c r="H11" i="2"/>
  <c r="H99" i="2" s="1"/>
  <c r="G11" i="2"/>
  <c r="F11" i="2"/>
  <c r="F99" i="2" s="1"/>
  <c r="E11" i="2"/>
  <c r="D11" i="2"/>
  <c r="D99" i="2" s="1"/>
  <c r="C11" i="2"/>
  <c r="B11" i="2"/>
  <c r="B99" i="2" s="1"/>
  <c r="A11" i="2"/>
  <c r="BJ10" i="2"/>
  <c r="AD10" i="2"/>
  <c r="A10" i="2"/>
  <c r="BJ9" i="2"/>
  <c r="AD9" i="2"/>
  <c r="A9" i="2"/>
  <c r="C115" i="1"/>
  <c r="C113" i="1"/>
  <c r="C111" i="1"/>
  <c r="C110" i="1"/>
  <c r="C108" i="1"/>
  <c r="I97" i="1"/>
  <c r="H97" i="1"/>
  <c r="G97" i="1"/>
  <c r="F97" i="1"/>
  <c r="E97" i="1"/>
  <c r="D97" i="1"/>
  <c r="I86" i="1"/>
  <c r="I98" i="1" s="1"/>
  <c r="H86" i="1"/>
  <c r="G86" i="1"/>
  <c r="F86" i="1"/>
  <c r="E86" i="1"/>
  <c r="D86" i="1"/>
  <c r="I73" i="1"/>
  <c r="H73" i="1"/>
  <c r="G73" i="1"/>
  <c r="F73" i="1"/>
  <c r="E73" i="1"/>
  <c r="D73" i="1"/>
  <c r="I62" i="1"/>
  <c r="I74" i="1" s="1"/>
  <c r="H62" i="1"/>
  <c r="G62" i="1"/>
  <c r="F62" i="1"/>
  <c r="E62" i="1"/>
  <c r="D62" i="1"/>
  <c r="I52" i="1"/>
  <c r="H52" i="1"/>
  <c r="G52" i="1"/>
  <c r="F52" i="1"/>
  <c r="E52" i="1"/>
  <c r="D52" i="1"/>
  <c r="I42" i="1"/>
  <c r="I53" i="1" s="1"/>
  <c r="H42" i="1"/>
  <c r="G42" i="1"/>
  <c r="F42" i="1"/>
  <c r="E42" i="1"/>
  <c r="D42" i="1"/>
  <c r="I32" i="1"/>
  <c r="H32" i="1"/>
  <c r="G32" i="1"/>
  <c r="F32" i="1"/>
  <c r="E32" i="1"/>
  <c r="D32" i="1"/>
  <c r="I20" i="1"/>
  <c r="H20" i="1"/>
  <c r="G20" i="1"/>
  <c r="F20" i="1"/>
  <c r="E20" i="1"/>
  <c r="D20" i="1"/>
  <c r="C7" i="1"/>
  <c r="C3" i="4" s="1"/>
  <c r="D21" i="1" l="1"/>
  <c r="D33" i="1"/>
  <c r="D43" i="1"/>
  <c r="D53" i="1"/>
  <c r="D63" i="1"/>
  <c r="D74" i="1"/>
  <c r="E100" i="1"/>
  <c r="G100" i="1"/>
  <c r="I33" i="1"/>
  <c r="D87" i="1"/>
  <c r="D100" i="1"/>
  <c r="F100" i="1"/>
  <c r="C112" i="1" s="1"/>
  <c r="H100" i="1"/>
  <c r="C99" i="2"/>
  <c r="E99" i="2"/>
  <c r="G99" i="2"/>
  <c r="I99" i="2"/>
  <c r="K99" i="2"/>
  <c r="M99" i="2"/>
  <c r="O99" i="2"/>
  <c r="Q99" i="2"/>
  <c r="S99" i="2"/>
  <c r="U99" i="2"/>
  <c r="W99" i="2"/>
  <c r="Y99" i="2"/>
  <c r="AA99" i="2"/>
  <c r="AC99" i="2"/>
  <c r="AE99" i="2"/>
  <c r="AG99" i="2"/>
  <c r="AI99" i="2"/>
  <c r="AK99" i="2"/>
  <c r="AM99" i="2"/>
  <c r="AO99" i="2"/>
  <c r="AQ99" i="2"/>
  <c r="AS99" i="2"/>
  <c r="AU99" i="2"/>
  <c r="AW99" i="2"/>
  <c r="AY99" i="2"/>
  <c r="BA99" i="2"/>
  <c r="BC99" i="2"/>
  <c r="BE99" i="2"/>
  <c r="BG99" i="2"/>
  <c r="BI99" i="2"/>
  <c r="BK99" i="2"/>
  <c r="BM99" i="2"/>
  <c r="BO99" i="2"/>
  <c r="BQ99" i="2"/>
  <c r="A107" i="2"/>
  <c r="I100" i="1"/>
  <c r="C109" i="1" s="1"/>
  <c r="C114" i="1"/>
  <c r="C3" i="3"/>
  <c r="C3" i="5"/>
  <c r="D98" i="1"/>
  <c r="D101" i="1" l="1"/>
  <c r="C105" i="1" s="1"/>
  <c r="C107" i="1" s="1"/>
</calcChain>
</file>

<file path=xl/sharedStrings.xml><?xml version="1.0" encoding="utf-8"?>
<sst xmlns="http://schemas.openxmlformats.org/spreadsheetml/2006/main" count="981" uniqueCount="408">
  <si>
    <t>Automatyka i Robotyka - I stopień, PRK 6, studia niestacjonarne, profil ogólnoakademicki</t>
  </si>
  <si>
    <t>Program kształcenia na kierunku:</t>
  </si>
  <si>
    <t>Automatyka i Robotyka,  studia pierwszego stopnia, poziom Polskiej Ramy Kwalifikacji - szósty, studia niestacjonarne, profil ogólnoakademicki</t>
  </si>
  <si>
    <t>Dziedzina: nauki inżynieryjno-techniczne</t>
  </si>
  <si>
    <t>Dyscyplina: automatyka, elektronika, elektrotechnika i technologie kosmiczne</t>
  </si>
  <si>
    <t>Nadawany tytuł zawodowy: inżynier</t>
  </si>
  <si>
    <t>Semestr 1:</t>
  </si>
  <si>
    <t>PRK 6</t>
  </si>
  <si>
    <t>Moduł kształcenia</t>
  </si>
  <si>
    <t>Egz</t>
  </si>
  <si>
    <t>W</t>
  </si>
  <si>
    <t>C</t>
  </si>
  <si>
    <t>L</t>
  </si>
  <si>
    <t>P</t>
  </si>
  <si>
    <t>S</t>
  </si>
  <si>
    <t>ECTS</t>
  </si>
  <si>
    <t>Ob.</t>
  </si>
  <si>
    <t>Podst.</t>
  </si>
  <si>
    <t>Bad.</t>
  </si>
  <si>
    <t>Wiedza</t>
  </si>
  <si>
    <t>Umiejętnosci</t>
  </si>
  <si>
    <t>Kompetencje</t>
  </si>
  <si>
    <t>Analiza matematyczna</t>
  </si>
  <si>
    <t>E</t>
  </si>
  <si>
    <t>K1_W1,</t>
  </si>
  <si>
    <t>K1_U1,</t>
  </si>
  <si>
    <t>K1_K1, K1_K3,</t>
  </si>
  <si>
    <t>Probabilistyka i statystyka</t>
  </si>
  <si>
    <t>K1_K1, K1_K6,</t>
  </si>
  <si>
    <t>Algebra z geometrią</t>
  </si>
  <si>
    <t>K1_K1,</t>
  </si>
  <si>
    <t>Fizyka</t>
  </si>
  <si>
    <t>K1_W2, K1_W3,</t>
  </si>
  <si>
    <t>K1_K1, K1_K5,</t>
  </si>
  <si>
    <t>Podstawy informatyki</t>
  </si>
  <si>
    <t>K1_W8, K1_W9,</t>
  </si>
  <si>
    <t>K1_K2, K1_K5,</t>
  </si>
  <si>
    <t>Technologie informacyjne</t>
  </si>
  <si>
    <t>K1_W10, K1_W23,</t>
  </si>
  <si>
    <t>K1_U3, K1_U8,</t>
  </si>
  <si>
    <t>K1_K1, K1_K7,</t>
  </si>
  <si>
    <t>Podstawowe szkolenie z zakresu BHP</t>
  </si>
  <si>
    <t>K1_W24,</t>
  </si>
  <si>
    <t>K1_U1, K1_U16, K1_U19, K1_U31,</t>
  </si>
  <si>
    <t>K1_K1, K1_K2, K1_K3,</t>
  </si>
  <si>
    <t>Bezpieczeństwo systemów i ochrona własności intelektualnej</t>
  </si>
  <si>
    <t>K1_W24, K1_W26,</t>
  </si>
  <si>
    <t>Szkolenie biblioteczne</t>
  </si>
  <si>
    <t xml:space="preserve">Razem godz.: </t>
  </si>
  <si>
    <t>Semestr 2:</t>
  </si>
  <si>
    <t>Równania różniczkowe i przekształcenia całkowe</t>
  </si>
  <si>
    <t>K1_W1, K1_W5,</t>
  </si>
  <si>
    <t>K1_U1, K1_U9,</t>
  </si>
  <si>
    <t>K1_U1, K1_U2,</t>
  </si>
  <si>
    <t>Teoria obwodów</t>
  </si>
  <si>
    <t>K1_W1, K1_W6,</t>
  </si>
  <si>
    <t>K1_U14, K1_U15,</t>
  </si>
  <si>
    <t>K1_K5,</t>
  </si>
  <si>
    <t>Mechanika i wytrzymałość materiałów</t>
  </si>
  <si>
    <t>K1_W2, K1_W3, K1_W4,</t>
  </si>
  <si>
    <t>K1_U25,</t>
  </si>
  <si>
    <t>Podstawy przetwarzania danych</t>
  </si>
  <si>
    <t>K1_W8,</t>
  </si>
  <si>
    <t>K1_U1, K1_U26,</t>
  </si>
  <si>
    <t>Metody numeryczne i symulacja</t>
  </si>
  <si>
    <t>K1_W1, K1_W10,</t>
  </si>
  <si>
    <t>K1_U10,</t>
  </si>
  <si>
    <r>
      <rPr>
        <b/>
        <sz val="10"/>
        <color rgb="FF0000FF"/>
        <rFont val="Arial"/>
      </rPr>
      <t>Przedmiot obieralny 1 - nauki społeczne:</t>
    </r>
    <r>
      <rPr>
        <b/>
        <sz val="10"/>
        <color theme="1"/>
        <rFont val="Arial"/>
      </rPr>
      <t xml:space="preserve"> 
1) Zarządzanie mikro i małym przedsiębiorstwem 
2) Zarządzanie projektami</t>
    </r>
  </si>
  <si>
    <t>obi</t>
  </si>
  <si>
    <t>K1_W25, K1_W27, K1_W28,</t>
  </si>
  <si>
    <t>K1_U20, K1_U30, K1_U31,</t>
  </si>
  <si>
    <t>K1_K6,</t>
  </si>
  <si>
    <t>Język obcy</t>
  </si>
  <si>
    <t>K1_U1, K1_U4, K1_U5, K1_U7,</t>
  </si>
  <si>
    <t>K1_K1, K1_K4,</t>
  </si>
  <si>
    <t xml:space="preserve">Cały rok: </t>
  </si>
  <si>
    <t>Semestr 3:</t>
  </si>
  <si>
    <t>Przetwarzanie sygnałów</t>
  </si>
  <si>
    <t>K1_W1, K1_W5, K1_W10,</t>
  </si>
  <si>
    <t>K1_U9,</t>
  </si>
  <si>
    <t>Podstawy automatyki</t>
  </si>
  <si>
    <t xml:space="preserve">E </t>
  </si>
  <si>
    <t>K1_W2, K1_W5,</t>
  </si>
  <si>
    <t>K1_U2, K1_U10, K1_U12, K1_U14,</t>
  </si>
  <si>
    <t>Podstawy elektroniki</t>
  </si>
  <si>
    <t>K1_W12,</t>
  </si>
  <si>
    <t>K1_U2, K1_U15;, K1_U25,</t>
  </si>
  <si>
    <t>Programowanie strukturalne i obiektowe</t>
  </si>
  <si>
    <t>K1_U26,</t>
  </si>
  <si>
    <t>Grafika inżynierska</t>
  </si>
  <si>
    <t>K1_W3, K1_W4, K1_W20, K1_W23,</t>
  </si>
  <si>
    <t>K1_U2,K1_U23, K1_U24, K1_U25,</t>
  </si>
  <si>
    <t>K1_K3,</t>
  </si>
  <si>
    <t>Semestr 4:</t>
  </si>
  <si>
    <t>Przetwarzanie informacji</t>
  </si>
  <si>
    <t>Sterowanie procesami ciągłymi i dyskretnymi</t>
  </si>
  <si>
    <t>K1_W14, K1_W16, K1_W17,</t>
  </si>
  <si>
    <t xml:space="preserve">K1_U10, K1_U11, K1_U12, K1_U24, K1_U29, </t>
  </si>
  <si>
    <t>K1_K4, K1_K5,</t>
  </si>
  <si>
    <t>Systemy czasu rzeczywistego</t>
  </si>
  <si>
    <t>K1_W9, K1_W13, K1_W19,</t>
  </si>
  <si>
    <t>K1_U26, K1_U27, K1_U28,</t>
  </si>
  <si>
    <t>Podstawy robotyki</t>
  </si>
  <si>
    <t>K1_W15, K1_W21, K1_W23,</t>
  </si>
  <si>
    <t>K1_U1, K1_U11, K1_U24,</t>
  </si>
  <si>
    <t>Technika cyfrowa</t>
  </si>
  <si>
    <t xml:space="preserve"> </t>
  </si>
  <si>
    <t>K1_U3, K1_U15, K1_U25,</t>
  </si>
  <si>
    <t>Semestr 5:</t>
  </si>
  <si>
    <t>Teoria sterowania</t>
  </si>
  <si>
    <t>K1_W1, K1_W14, K1_W21,</t>
  </si>
  <si>
    <t>K1_U1, K1_U12, K1_U29,</t>
  </si>
  <si>
    <t>Modelowanie i sterowanie robotów</t>
  </si>
  <si>
    <t>K1_W3, K1_W15, K1_W21, K1_W23,</t>
  </si>
  <si>
    <t>K1_U2, K1_U11, K1_U17, K1_U19,</t>
  </si>
  <si>
    <t>Programowanie sterowników PLC i regulatorów przemysłowych</t>
  </si>
  <si>
    <t>K1_W13, K1_W16, K1_W19, K1_W23,</t>
  </si>
  <si>
    <t>K1_U18, K1_U24, K1_U27,</t>
  </si>
  <si>
    <t>Metrologia</t>
  </si>
  <si>
    <t>K1_W6, K1_W11,</t>
  </si>
  <si>
    <t>K1_U14, K1_U19,</t>
  </si>
  <si>
    <t>Napędy przekształtnikowe</t>
  </si>
  <si>
    <t>K1_W18, K1_W20,</t>
  </si>
  <si>
    <t>K1_U11, K1_U15, K1_U29,</t>
  </si>
  <si>
    <t>Semestr 6:</t>
  </si>
  <si>
    <t>Identyfikacja systemów</t>
  </si>
  <si>
    <t>K1, W1, K1_W11, K1_W17,</t>
  </si>
  <si>
    <t>K1_U4, K1_U5, K1_U9, K1_U11, K1_U14, K1_U24,</t>
  </si>
  <si>
    <t>K1_K3, K1_K5,</t>
  </si>
  <si>
    <t>Systemy mikroprocesorowe</t>
  </si>
  <si>
    <t>K1_W9, K1_W13, K1_W20,</t>
  </si>
  <si>
    <t>K1_U2, K1_U13, K1_U22, K1_U27,</t>
  </si>
  <si>
    <t>Elementy i urządzenia automatyki</t>
  </si>
  <si>
    <t>K1_W11, K1_W18, K1_W20, K1_W22,</t>
  </si>
  <si>
    <t>K1_U2, K1_U11, K1_U14, K1_U15, K1_U19, K1_U21,</t>
  </si>
  <si>
    <r>
      <rPr>
        <b/>
        <sz val="10"/>
        <color rgb="FF0000FF"/>
        <rFont val="Arial"/>
      </rPr>
      <t>Przedmiot obieralny 2:</t>
    </r>
    <r>
      <rPr>
        <b/>
        <sz val="10"/>
        <color theme="1"/>
        <rFont val="Arial"/>
      </rPr>
      <t xml:space="preserve"> 
1) Narzędzia i oprogramowanie dla przemysłowych systemów sterowania
2) Narzędzia i oprogramowanie dla systemów robotycznych</t>
    </r>
    <r>
      <rPr>
        <b/>
        <sz val="10"/>
        <color rgb="FF00B0F0"/>
        <rFont val="Arial"/>
      </rPr>
      <t xml:space="preserve"> </t>
    </r>
  </si>
  <si>
    <t>K1_W10, K1_W18, K1_W20, K1_W21, K1_W28,</t>
  </si>
  <si>
    <t>K1_U10, K1_U22, K1_U26,</t>
  </si>
  <si>
    <r>
      <rPr>
        <b/>
        <sz val="10"/>
        <color rgb="FF0000FF"/>
        <rFont val="Arial"/>
      </rPr>
      <t xml:space="preserve">Przedmiot obieralny 3:
</t>
    </r>
    <r>
      <rPr>
        <b/>
        <sz val="10"/>
        <color theme="1"/>
        <rFont val="Arial"/>
      </rPr>
      <t xml:space="preserve">1) Automatyka w budynkach inteligentnych
2) Reprogramowalne układy elektroniczne w sterowaniu
</t>
    </r>
  </si>
  <si>
    <t>K1_W9, K1_W19,</t>
  </si>
  <si>
    <t>K1_U13, K1_U18, K1_U23, K1_U28,</t>
  </si>
  <si>
    <r>
      <rPr>
        <b/>
        <sz val="10"/>
        <color rgb="FF0000FF"/>
        <rFont val="Arial"/>
      </rPr>
      <t>Przedmiot obieralny 4:</t>
    </r>
    <r>
      <rPr>
        <b/>
        <sz val="10"/>
        <color theme="1"/>
        <rFont val="Arial"/>
      </rPr>
      <t xml:space="preserve">  
1) Aplikacje mobilne
2) Systemy rozproszone automatyki</t>
    </r>
  </si>
  <si>
    <t>K1_U8, K1_U13, K1_U23,  K1_U26, K1_U27, K1_U28,</t>
  </si>
  <si>
    <t>Praktyka zawodowa (4 tyg.)</t>
  </si>
  <si>
    <t>K1_W21, K1_W24, K1_W25, K1_W26, K1_W27,</t>
  </si>
  <si>
    <t>K1_U2, K1_U19, K1_U23,</t>
  </si>
  <si>
    <t>K1_K2, K1_K3, K1_K4, K1_K5, K1_K6,</t>
  </si>
  <si>
    <t>Semestr 7:</t>
  </si>
  <si>
    <t>Projektowanie układów regulacji</t>
  </si>
  <si>
    <t>K1_W1, K1_W12, K1_W14, K1_W17, K1_W19,</t>
  </si>
  <si>
    <t>K1_U9, K1_U22, K1_U24, K1_U29,</t>
  </si>
  <si>
    <t>Wprowadzenie do sztucznej inteligencji</t>
  </si>
  <si>
    <t>K1_W7, K1_W21, K1_W28,</t>
  </si>
  <si>
    <t>K1_U9, K1_U21, K1_U26,</t>
  </si>
  <si>
    <t>K1_K2, K1_K7,</t>
  </si>
  <si>
    <r>
      <rPr>
        <b/>
        <sz val="10"/>
        <color rgb="FF0000FF"/>
        <rFont val="Arial"/>
      </rPr>
      <t>Przedmiot obieralny 5:</t>
    </r>
    <r>
      <rPr>
        <b/>
        <sz val="10"/>
        <color theme="1"/>
        <rFont val="Arial"/>
      </rPr>
      <t xml:space="preserve"> 
1) Automatyka układów napędowych
2) Serwonapędy w automatyce</t>
    </r>
  </si>
  <si>
    <t>K1_W18, K1_W20, K1_W22,</t>
  </si>
  <si>
    <t>K1_U1, K1_U11, K1_U22,</t>
  </si>
  <si>
    <r>
      <rPr>
        <b/>
        <sz val="10"/>
        <color rgb="FF0000FF"/>
        <rFont val="Arial"/>
      </rPr>
      <t xml:space="preserve">Przedmiot obieralny 6:
</t>
    </r>
    <r>
      <rPr>
        <b/>
        <sz val="10"/>
        <color theme="1"/>
        <rFont val="Arial"/>
      </rPr>
      <t>1) Układy sterowania optymalnego
2) Zastosowania sterowników przemysłowych</t>
    </r>
  </si>
  <si>
    <r>
      <rPr>
        <b/>
        <sz val="10"/>
        <color rgb="FF0000FF"/>
        <rFont val="Arial"/>
      </rPr>
      <t>Przedmiot obieralny 7:</t>
    </r>
    <r>
      <rPr>
        <b/>
        <sz val="10"/>
        <color theme="1"/>
        <rFont val="Arial"/>
      </rPr>
      <t xml:space="preserve">
1) Energoelektronika
2) Projektowanie układów elektronicznych i elektrycznych</t>
    </r>
  </si>
  <si>
    <t>K1_W12, K1_W20, K1_W21,</t>
  </si>
  <si>
    <t>K1_U13, K1_U15, K1_U22, K1_U25,</t>
  </si>
  <si>
    <t>K1_K1, K1_K2, K1_K5,</t>
  </si>
  <si>
    <r>
      <rPr>
        <b/>
        <sz val="10"/>
        <color rgb="FF0000FF"/>
        <rFont val="Arial"/>
      </rPr>
      <t xml:space="preserve">Przedmiot obieralny 8: </t>
    </r>
    <r>
      <rPr>
        <b/>
        <sz val="10"/>
        <color theme="1"/>
        <rFont val="Arial"/>
      </rPr>
      <t xml:space="preserve">
1) Aplikacje Internetu rzeczy
2) Wprowadzenie do przetwarzania obrazów</t>
    </r>
  </si>
  <si>
    <t>K1_W8, K1_W9, K1_W20, K1_W21, K1_W28,</t>
  </si>
  <si>
    <t xml:space="preserve">K1_U21, K1_U22, K1_U23, K1_U26, </t>
  </si>
  <si>
    <r>
      <rPr>
        <b/>
        <sz val="10"/>
        <color rgb="FF0000FF"/>
        <rFont val="Arial"/>
      </rPr>
      <t>Przedmiot obieralny 9:</t>
    </r>
    <r>
      <rPr>
        <b/>
        <sz val="10"/>
        <color theme="1"/>
        <rFont val="Arial"/>
      </rPr>
      <t xml:space="preserve"> 
1) Systemy SCADA
2) Zautomatyzowane systemy wytwórcze</t>
    </r>
  </si>
  <si>
    <t>K1_W10, K1_W20, K1_W21, K1_W22, K1_W23,</t>
  </si>
  <si>
    <t>K1_U11, K1_U13, K1_U20, K1_U24,</t>
  </si>
  <si>
    <t>K1_K3, K1_K4, K1_K5,</t>
  </si>
  <si>
    <t>Projekt przejściowy</t>
  </si>
  <si>
    <t>K1_W20, K1_W21,</t>
  </si>
  <si>
    <t>K1_U2, K1_U6, K1_U30,</t>
  </si>
  <si>
    <t>K_K1, K1_K3, 
K1 _K4,</t>
  </si>
  <si>
    <t>Semestr 8:</t>
  </si>
  <si>
    <r>
      <rPr>
        <b/>
        <sz val="10"/>
        <color rgb="FF0000FF"/>
        <rFont val="Arial"/>
      </rPr>
      <t xml:space="preserve">Przedmiot obieralny 10:
</t>
    </r>
    <r>
      <rPr>
        <b/>
        <sz val="10"/>
        <color theme="1"/>
        <rFont val="Arial"/>
      </rPr>
      <t>1) Monitoring i sterowanie w inżynierii środowiska
2) Programowanie robotów i planowanie zadań</t>
    </r>
  </si>
  <si>
    <t>K1_W10, K1_W16, K1_W18, K1_W23,</t>
  </si>
  <si>
    <t>K1_U10, K1_U13, K1_U17, K1_U19,  K1_U24, K1_U28,</t>
  </si>
  <si>
    <r>
      <rPr>
        <b/>
        <sz val="10"/>
        <color rgb="FF0000FF"/>
        <rFont val="Arial"/>
      </rPr>
      <t>Przedmiot obieralny 11:</t>
    </r>
    <r>
      <rPr>
        <b/>
        <sz val="10"/>
        <color theme="1"/>
        <rFont val="Arial"/>
      </rPr>
      <t xml:space="preserve"> 
1) Sieci komputerowe
2) Sterowniki programowalne i sieci przemysłowe</t>
    </r>
  </si>
  <si>
    <t>K1_W9, K1_W13, K1_W22,</t>
  </si>
  <si>
    <t xml:space="preserve">K1_U1, K1_U2, K1_U28, </t>
  </si>
  <si>
    <t>K1_K1, K1_K2, K1_K4, K1_K5,</t>
  </si>
  <si>
    <r>
      <rPr>
        <b/>
        <sz val="10"/>
        <color rgb="FF0000FF"/>
        <rFont val="Arial"/>
      </rPr>
      <t xml:space="preserve">Przedmiot obieralny 12 - nauki humanistyczne:
</t>
    </r>
    <r>
      <rPr>
        <b/>
        <sz val="10"/>
        <color rgb="FF000000"/>
        <rFont val="Arial"/>
      </rPr>
      <t>1) Etyka 
2) Filozofia
3) Metodologia nauk dla inżynierów</t>
    </r>
  </si>
  <si>
    <t>K1_W23, K1_W24, K1_W26,</t>
  </si>
  <si>
    <t>K1_U3, K1_U4, K1_U5, K1_U6, K1_U16,</t>
  </si>
  <si>
    <t>Przygotowanie do badań naukowych</t>
  </si>
  <si>
    <t>K1_W21, K1_W23,</t>
  </si>
  <si>
    <t>K1_U1, K1_U3, K1_U6,</t>
  </si>
  <si>
    <t>Seminarium dyplomowe</t>
  </si>
  <si>
    <t>K1_W21, K1_W23, K1_W26,</t>
  </si>
  <si>
    <t>K1_U3, K1_U4, K1_U5, K1_U6, K1_U8,</t>
  </si>
  <si>
    <t>K1_K1, K1_K3, K1_K4, K1_K5, K1_K7,</t>
  </si>
  <si>
    <t>Przygotowanie pracy dyplomowej</t>
  </si>
  <si>
    <t>K1_W20, K1_W21, K1_W26,</t>
  </si>
  <si>
    <t>K1_U1, K1_U2, K1_U4, K1_U6, K1_U23, K1_U24,</t>
  </si>
  <si>
    <t xml:space="preserve">K1_K1, K1_K3, K1_K4, K1_K5, K1_K7, </t>
  </si>
  <si>
    <t>Podsumowanie wszystkich semestrów</t>
  </si>
  <si>
    <t>Podsumowanie Programu Kształcenia</t>
  </si>
  <si>
    <t>Liczba godzin - Podsumowanie wszystkich semestrów:</t>
  </si>
  <si>
    <t>Konsultacje, egzaminy</t>
  </si>
  <si>
    <t>Wszystkie godziny kontaktu z prowadzącym</t>
  </si>
  <si>
    <t>Wymagana liczba godzin kontaktu z prowadzącym na studiach stacjonarnych 0,5*2/3*(210p.ECTS*25)</t>
  </si>
  <si>
    <t>Liczba punktów ECTS:</t>
  </si>
  <si>
    <t>Punkty ECTS modułów obieralnych:</t>
  </si>
  <si>
    <t>Wymagana liczba punktów ECTS modułów obieralnych 30% z 210</t>
  </si>
  <si>
    <t>Łączny wymiar zajęć laboratoryjnych i projektowych</t>
  </si>
  <si>
    <t>Liczba punktów ECTS z zajęć z zakresu nauk podstawowych</t>
  </si>
  <si>
    <r>
      <rPr>
        <b/>
        <sz val="12"/>
        <color rgb="FFFF0000"/>
        <rFont val="Arial"/>
      </rPr>
      <t>Stosowane metody weryfikacji efektów uczenia się</t>
    </r>
    <r>
      <rPr>
        <b/>
        <sz val="12"/>
        <color rgb="FFFFFFFF"/>
        <rFont val="Arial CE"/>
      </rPr>
      <t xml:space="preserve"> </t>
    </r>
    <r>
      <rPr>
        <b/>
        <sz val="10"/>
        <color rgb="FFFFFFFF"/>
        <rFont val="Arial CE"/>
      </rPr>
      <t>- szczegółowy opis metod weryfikacji (sposobów sprawdzenia czy zamierzone efekty uczenia się zostały osiągnięte) dla poszczególnych przedmiotów znajduje się na kartach ECTS - do zaliczenia danego przedmiotu, konieczne jest osiągnięcie wszystkich zakładanych efektów uczenia się.</t>
    </r>
  </si>
  <si>
    <r>
      <rPr>
        <b/>
        <sz val="10"/>
        <color rgb="FFFF0000"/>
        <rFont val="Arial"/>
      </rPr>
      <t>Ocena formująca (inaczej, formatywna), tj .ocena wspomagajaca proces uczenia się:</t>
    </r>
    <r>
      <rPr>
        <b/>
        <sz val="10"/>
        <color rgb="FFFFFFFF"/>
        <rFont val="Arial CE"/>
      </rPr>
      <t xml:space="preserve">
a) w zakresie wykładów:  
• na podstawie odpowiedzi na pytania dotyczące materiału omówionego na poprzednich wykładach,
b) w zakresie laboratoriów / ćwiczeń: 
• na podstawie oceny bieżącego postępu realizacji zadań,
</t>
    </r>
    <r>
      <rPr>
        <b/>
        <sz val="10"/>
        <color rgb="FFFF0000"/>
        <rFont val="Arial CE"/>
      </rPr>
      <t>Ocena podsumowująca (inaczej sumatywna), tj. ocens podsumowująca stopień osiągania przez studenta zakładanych efektów uczenia się:</t>
    </r>
    <r>
      <rPr>
        <b/>
        <sz val="10"/>
        <color rgb="FFFFFFFF"/>
        <rFont val="Arial CE"/>
      </rPr>
      <t xml:space="preserve">
a)  w zakresie wykładów weryfikowanie założonych efektów uczenia się realizowane jest przez:
• ocenę wiedzy i umiejętności wykazanych na egzaminie pisemnym o charakterze problemowym (w przypadku niektórych przedmiotów student może korzystać z dowolnych materiałów dydaktycznych) lub w formie testu wielokrotnego wyboru lub w formie kolokwium zaliczeniowego; 
• omówienie wyników egzaminu / kolokwium;
b)  w zakresie laboratoriów / ćwiczeń weryfikowanie założonych efektów uczenia się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co najmniej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</si>
  <si>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Odniesienie do kierunkowych efektów uczenia się dla programu kształcenia - Automatyka i Robotyka</t>
  </si>
  <si>
    <t>Umiejętności</t>
  </si>
  <si>
    <t>Kompetencje społeczne</t>
  </si>
  <si>
    <t>P6S_WG</t>
  </si>
  <si>
    <t>P6S_WK</t>
  </si>
  <si>
    <t>P6S_UW</t>
  </si>
  <si>
    <t>P6S_UK</t>
  </si>
  <si>
    <t>P6S_UU</t>
  </si>
  <si>
    <t>P6S_UO</t>
  </si>
  <si>
    <t>P6S_KK</t>
  </si>
  <si>
    <t>P6S_KR</t>
  </si>
  <si>
    <t>P6S_KO</t>
  </si>
  <si>
    <r>
      <rPr>
        <b/>
        <sz val="10"/>
        <color theme="1"/>
        <rFont val="Arial"/>
      </rPr>
      <t xml:space="preserve">Efekt uczenia </t>
    </r>
    <r>
      <rPr>
        <b/>
        <sz val="10"/>
        <color theme="1"/>
        <rFont val="Calibri"/>
      </rPr>
      <t>→</t>
    </r>
  </si>
  <si>
    <t>K1_W1</t>
  </si>
  <si>
    <t>K1_W2</t>
  </si>
  <si>
    <t>K1_W3</t>
  </si>
  <si>
    <t>K1_W4</t>
  </si>
  <si>
    <t>K1_W5</t>
  </si>
  <si>
    <t>K1_W6</t>
  </si>
  <si>
    <t>K1_W7</t>
  </si>
  <si>
    <t>K1_W8</t>
  </si>
  <si>
    <t>K1_W9</t>
  </si>
  <si>
    <t>K1_W10</t>
  </si>
  <si>
    <t>K1_W11</t>
  </si>
  <si>
    <t>K1_W12</t>
  </si>
  <si>
    <t>K1_W13</t>
  </si>
  <si>
    <t>K1_W14</t>
  </si>
  <si>
    <t>K1_W15</t>
  </si>
  <si>
    <t>K1_W16</t>
  </si>
  <si>
    <t>K1_W17</t>
  </si>
  <si>
    <t>K1_W18</t>
  </si>
  <si>
    <t>K1_W19</t>
  </si>
  <si>
    <t>K1_W20</t>
  </si>
  <si>
    <t>K1_W21</t>
  </si>
  <si>
    <t>K1_W22</t>
  </si>
  <si>
    <t>K1_W23</t>
  </si>
  <si>
    <t>K1_W24</t>
  </si>
  <si>
    <t>K1_W25</t>
  </si>
  <si>
    <t>K1_W26</t>
  </si>
  <si>
    <t>K1_W27</t>
  </si>
  <si>
    <t>K1_W28</t>
  </si>
  <si>
    <r>
      <rPr>
        <b/>
        <sz val="10"/>
        <color theme="1"/>
        <rFont val="Arial"/>
      </rPr>
      <t xml:space="preserve">Efekt uczenia </t>
    </r>
    <r>
      <rPr>
        <b/>
        <sz val="10"/>
        <color theme="1"/>
        <rFont val="Calibri"/>
      </rPr>
      <t>→</t>
    </r>
  </si>
  <si>
    <t>K1_U1</t>
  </si>
  <si>
    <t>K1_U2</t>
  </si>
  <si>
    <t>K1_U3</t>
  </si>
  <si>
    <t>K1_U4</t>
  </si>
  <si>
    <t>K1_U5</t>
  </si>
  <si>
    <t>K1_U6</t>
  </si>
  <si>
    <t>K1_U7</t>
  </si>
  <si>
    <t>K1_U8</t>
  </si>
  <si>
    <t>K1_U9</t>
  </si>
  <si>
    <t>K1_U10</t>
  </si>
  <si>
    <t>K1_U11</t>
  </si>
  <si>
    <t>K1_U12</t>
  </si>
  <si>
    <t>K1_U13</t>
  </si>
  <si>
    <t>K1_U14</t>
  </si>
  <si>
    <t>K1_U15</t>
  </si>
  <si>
    <t>K1_U16</t>
  </si>
  <si>
    <t>K1_U17</t>
  </si>
  <si>
    <t>K1_U18</t>
  </si>
  <si>
    <t>K1_U19</t>
  </si>
  <si>
    <t>K1_U20</t>
  </si>
  <si>
    <t>K1_U21</t>
  </si>
  <si>
    <t>K1_U22</t>
  </si>
  <si>
    <t>K1_U23</t>
  </si>
  <si>
    <t>K1_U24</t>
  </si>
  <si>
    <t>K1_U25</t>
  </si>
  <si>
    <t>K1_U26</t>
  </si>
  <si>
    <t>K1_U27</t>
  </si>
  <si>
    <t>K1_U28</t>
  </si>
  <si>
    <t>K1_U29</t>
  </si>
  <si>
    <t>K1_U30</t>
  </si>
  <si>
    <t>K1_U31</t>
  </si>
  <si>
    <r>
      <rPr>
        <b/>
        <sz val="10"/>
        <color theme="1"/>
        <rFont val="Arial"/>
      </rPr>
      <t xml:space="preserve">Efekt uczenia </t>
    </r>
    <r>
      <rPr>
        <b/>
        <sz val="10"/>
        <color theme="1"/>
        <rFont val="Calibri"/>
      </rPr>
      <t>→</t>
    </r>
  </si>
  <si>
    <t>K1_K1</t>
  </si>
  <si>
    <t>K1_K2</t>
  </si>
  <si>
    <t>K1_K3</t>
  </si>
  <si>
    <t>K1_K4</t>
  </si>
  <si>
    <t>K1_K5</t>
  </si>
  <si>
    <t>K1_K6</t>
  </si>
  <si>
    <t>K1_K7</t>
  </si>
  <si>
    <r>
      <rPr>
        <b/>
        <sz val="10"/>
        <color theme="1"/>
        <rFont val="Arial"/>
      </rPr>
      <t xml:space="preserve">Przedmiot </t>
    </r>
    <r>
      <rPr>
        <b/>
        <sz val="10"/>
        <color theme="1"/>
        <rFont val="Calibri"/>
      </rPr>
      <t>↓</t>
    </r>
  </si>
  <si>
    <r>
      <rPr>
        <b/>
        <sz val="10"/>
        <color theme="1"/>
        <rFont val="Arial"/>
      </rPr>
      <t xml:space="preserve">Przedmiot </t>
    </r>
    <r>
      <rPr>
        <b/>
        <sz val="10"/>
        <color theme="1"/>
        <rFont val="Calibri"/>
      </rPr>
      <t>↓</t>
    </r>
  </si>
  <si>
    <r>
      <rPr>
        <b/>
        <sz val="10"/>
        <color theme="1"/>
        <rFont val="Arial"/>
      </rPr>
      <t xml:space="preserve">Przedmiot </t>
    </r>
    <r>
      <rPr>
        <b/>
        <sz val="10"/>
        <color theme="1"/>
        <rFont val="Calibri"/>
      </rPr>
      <t>↓</t>
    </r>
  </si>
  <si>
    <t>Ile razy wybrano →</t>
  </si>
  <si>
    <t>Ile razy wybrano  →</t>
  </si>
  <si>
    <r>
      <rPr>
        <b/>
        <sz val="10"/>
        <color theme="1"/>
        <rFont val="Arial"/>
      </rPr>
      <t xml:space="preserve">Efekt uczenia </t>
    </r>
    <r>
      <rPr>
        <b/>
        <sz val="10"/>
        <color theme="1"/>
        <rFont val="Calibri"/>
      </rPr>
      <t>→</t>
    </r>
  </si>
  <si>
    <r>
      <rPr>
        <b/>
        <sz val="10"/>
        <color theme="1"/>
        <rFont val="Arial"/>
      </rPr>
      <t xml:space="preserve">Efekt uczenia </t>
    </r>
    <r>
      <rPr>
        <b/>
        <sz val="10"/>
        <color theme="1"/>
        <rFont val="Calibri"/>
      </rPr>
      <t>→</t>
    </r>
  </si>
  <si>
    <r>
      <rPr>
        <b/>
        <sz val="10"/>
        <color theme="1"/>
        <rFont val="Arial"/>
      </rPr>
      <t xml:space="preserve">Efekt uczenia </t>
    </r>
    <r>
      <rPr>
        <b/>
        <sz val="10"/>
        <color theme="1"/>
        <rFont val="Calibri"/>
      </rPr>
      <t>→</t>
    </r>
  </si>
  <si>
    <t>Symbol       PP</t>
  </si>
  <si>
    <t>Politechnika Poznańska</t>
  </si>
  <si>
    <t>Symbol      PRK 6</t>
  </si>
  <si>
    <t>Efekty uczenia sie - Wiedza</t>
  </si>
  <si>
    <t>1.</t>
  </si>
  <si>
    <t>zna i rozumie w zaawansowanym stopniu wybrane fakty, obiekty i zjawiska oraz dotyczące ich metody i teorie wyjaśniające złożone zależności między nimi, stanowiące wiedzę ogólną z zakresu matematyki, niezbędne do opisu i analizy własności liniowych i podstawowych  nieliniowych systemów dynamicznych i statycznych;</t>
  </si>
  <si>
    <t>zna i rozumie w zaawansowanym stopniu wybrane fakty, obiekty i zjawiska oraz dotyczące ich metody i teorie wyjaśniające złożone zależności między nimi, stanowiące wiedzę z zakresu fizyki niezbędną do zrozumienia podstawowych zjawisk fizycznych występujących w obszarze automatyki i robotyki;</t>
  </si>
  <si>
    <t>ma uporządkowaną i podbudowaną teoretycznie wiedzę ogólną w zakresie mechaniki ogólnej: statyki, kinematyki oraz dynamiki, w tym wiedzę niezbędną do zrozumienia zasad modelowania i konstruowania prostych systemów mechanicznych;</t>
  </si>
  <si>
    <t>ma podstawową wiedzę w zakresie materiałoznawstwa, wytrzymałości i zmęczenia materiałów,zna typowe technologie wytwarzania elementów maszyn;</t>
  </si>
  <si>
    <t>zna i rozumie w zaawansowanym stopniu metody przetwarzania  sygnałów w dziedzinie czasu i częstotliwości; ma uporządkowaną  wiedzę w zakresie teorii sygnałów i informacji;</t>
  </si>
  <si>
    <t>ma uporządkowaną, podbudowaną teoretycznie wiedzę ogólną  w zakresie teorii obwodów elektrycznych oraz elektrotechniki prądu stałego i przemiennego (w tym trójfazowego);</t>
  </si>
  <si>
    <t>ma podstawową wiedzę w zakresie teorii i podstawowych metod sztucznej inteligencji i systemów decyzyjnych;</t>
  </si>
  <si>
    <t>ma uporządkowaną w zaawansowanym stopniu wiedzę w zakresie wybranych algorytmów i struktur danych oraz metodyki i technik programowania proceduralnego i obiektowego;</t>
  </si>
  <si>
    <t xml:space="preserve">K1_W9 </t>
  </si>
  <si>
    <t>ma uporządkowaną wiedzę w zakresie architektur komputerów, systemów i sieci komputerowych oraz systemów operacyjnych w tym systemów operacyjnych czasu rzeczywistego;</t>
  </si>
  <si>
    <t>ma podstawową wiedzę w zakresie obsługi i wykorzystania narzędzi informatycznych przeznaczonych do szybkiego prototypowania oraz  projektowania, symulacji i wizualizacji układów i systemów automatyki i robotyki oraz do zapisu projektu konstrukcji mechanicznych;</t>
  </si>
  <si>
    <t>ma podstawową wiedzę w zakresie metrologii, zna i rozumie metody pomiaru wielkości elektrycznych i nieelektrycznych; zna metody obliczeniowe i narzędzia informatyczne niezbędne do analizy wyników eksperymentu;</t>
  </si>
  <si>
    <t>zna i rozumie w zaawansowanym stopniu teorię i metody w  zakresie zasad działania podstawowych elementów elektronicznych,  analogowych i cyfrowych, wybranych układów i systemów  elektronicznych;</t>
  </si>
  <si>
    <t>zna i rozumie w zaawansowanym stopniu teorię i metody w  zakresie architektury i programowania systemów  mikroprocesorowych, zna i rozumie wybrane języki wysokiego i  niskiego poziomu programowania mikroprocesorów; zna i rozumie  zasadę działania podstawowych modułów peryferyjnych oraz  interfejsów komunikacyjnych stosowanych w systemach  mikroprocesorowych;</t>
  </si>
  <si>
    <t>ma uporządkowaną w zaawansowanym stopniu wiedzę w zakresie teorii liniowych systemów dynamicznych, w tym wybranych metod modelowania i teorii stabilności; zna i rozumie podstawowe własności liniowych elementów dynamicznych w dziedzinie czasu i częstotliwości oraz własności wybranych elementów nieliniowych; zna i rozumie techniki projektowania liniowych układów sterowania korzystające z opisu w przestrzeni stanu;</t>
  </si>
  <si>
    <t>ma uporządkowaną wiedzę w zakresie klasyfikacji, budowy i  struktur kinematycznych, opisu matematycznego, zasad działania  oraz programowania robotów manipulacyjnych; zna i rozumie w  zaawansowanym stopniu opis matematyczny, własności oraz zasady  działania i programowania prostych robotów mobilnych;</t>
  </si>
  <si>
    <t>ma uporządkowaną wiedzę w zakresie struktur i zasad działania analogowych i dyskretnych systemów sterowania (w układzie otwartym i w układzie ze sprzężeniem zwrotnym) oraz liniowych i prostych nieliniowych regulatorów analogowych i cyfrowych;</t>
  </si>
  <si>
    <t>zna i rozumie w zaawansowanym stopniu podstawowe kryteria  syntezy i metody strojenia regulatorów, narzędzia i techniki  automatycznego doboru nastaw regulatorów oraz identyfikacji  obiektów sterowania;</t>
  </si>
  <si>
    <t>ma uporządkowaną w zaawansowanym stopniu  wiedzę w zakresie budowy, zastosowania i sterowania układami wykonawczymi automatyki i robotyki;</t>
  </si>
  <si>
    <t>zna i rozumie w zaawansowanym stopniu budowę i zasady działania programowalnych sterowników przemysłowych a także ich analogowych i cyfrowych układów peryferyjnych; zna i rozumie zasadę działania podstawowych interfejsów komunikacyjnych stosowanych w przemysłowych systemach sterowania;</t>
  </si>
  <si>
    <t>zna i rozumie typowe technologie inżynierskie, zasady oraz techniki konstruowania prostych systemów automatyki i robotyki; zna i rozumie zasady doboru układów wykonawczych, jednostek obliczeniowych oraz elementów i urządzeń pomiarowo-kontrolnych;</t>
  </si>
  <si>
    <t>orientuje się w aktualnym stanie oraz najnowszych trendach rozwojowych obszaru automatyki i robotyki;</t>
  </si>
  <si>
    <t>zna i rozumie podstawowe procesy zachodzące w cyklu życia  urządzeń oraz wybranych systemów zabezpieczeń stosowanych w  automatyce i robotyce;</t>
  </si>
  <si>
    <t>zna metody, techniki, narzędzia i materiały stosowane przy rozwiązywaniu prostych zadań inżynierskich z zakresu automatyki i robotyki;</t>
  </si>
  <si>
    <t xml:space="preserve">K1_W24 </t>
  </si>
  <si>
    <r>
      <rPr>
        <sz val="10"/>
        <color rgb="FF000000"/>
        <rFont val="Times New Roman"/>
      </rPr>
      <t>ma podstawową wiedzę niezbędną do zrozumienia pozatechnicznych uwarunkowań działalności inżynierskiej oraz procesu automatyzacji i robotyzacji w przemyśle i gospodarstwie domowym;</t>
    </r>
    <r>
      <rPr>
        <sz val="10"/>
        <color rgb="FF000000"/>
        <rFont val="Times New Roman"/>
      </rPr>
      <t xml:space="preserve"> zna podstawowe zasady bezpieczeństwa i higieny pracy</t>
    </r>
    <r>
      <rPr>
        <sz val="10"/>
        <color rgb="FF000000"/>
        <rFont val="Times New Roman"/>
      </rPr>
      <t xml:space="preserve"> obowiązujące w przemyśle;</t>
    </r>
  </si>
  <si>
    <t>ma podstawową wiedzę dotyczącą zarządzania, w tym zarządzania jakością i prowadzenia działalności gospodarczej;</t>
  </si>
  <si>
    <t xml:space="preserve">K1_W26 </t>
  </si>
  <si>
    <t>zna i rozumie podstawowe pojęcia i zasady z zakresu ochrony własności przemysłowej i prawa autorskiego; potrafi korzystać z zasobów informacji patentowej;</t>
  </si>
  <si>
    <t>zna i rozumie ogólne zasady tworzenia i rozwoju form indywidualnej przedsiębiorczości, wykorzystującej wiedzę z automatyki i robotyki;</t>
  </si>
  <si>
    <t>zna i rozumie fundamentalne dylematy współczesnej cywilizacji powiązane z rozwojem automatyki i robotyki;</t>
  </si>
  <si>
    <t>Symbol          PP</t>
  </si>
  <si>
    <t>Symbol PRK 6</t>
  </si>
  <si>
    <t>Efekty uczenia się - Umiejętności</t>
  </si>
  <si>
    <t xml:space="preserve">potrafi pozyskiwać informacje z literatury, baz danych i innych źródeł także w wybranym języku obcym; </t>
  </si>
  <si>
    <t>potrafi odczytywać ze zrozumieniem projektową dokumentację techniczną oraz proste schematy technologiczne systemów automatyki i robotyki;</t>
  </si>
  <si>
    <t>potrafi porozumiewać się przy użyciu różnych technik w środowisku zawodowym oraz w innych środowiskach;</t>
  </si>
  <si>
    <t>potrafi opracować dokumentację dotyczącą realizacji zadania inżynierskiego w języku polskim i obcym;</t>
  </si>
  <si>
    <t>potrafi przedstawić prezentację wyników dotyczącą realizacji zadania inżynierskiego w języku polskim i obcym;</t>
  </si>
  <si>
    <t>posiada umiejętności samokształcenia w celu podnoszenia i aktualizacji kompetencji zawodowych;</t>
  </si>
  <si>
    <t>potrafi posługiwać się językiem obcym na poziomie B2 Europejskiego Systemu Opisu Kształcenia Językowego wystarczającym do porozumiewania się, a także czytania ze zrozumieniem kart katalogowych, not aplikacyjnych, instrukcji obsługi urządzeń oraz opisów narzędzi informatycznych;</t>
  </si>
  <si>
    <t>potrafi posługiwać się technikami informacyjno-komunikacyjnymi;</t>
  </si>
  <si>
    <t>potrafi korzystać z podstawowych metod przetwarzania i analizy sygnałów w dziedzinie czasu i częstotliwości oraz ekstrahować informacje z analizowanych sygnałów;</t>
  </si>
  <si>
    <t>potrafi zaplanować, przygotować i przeprowadzić symulację działania prostych układów automatyki i robotyki;</t>
  </si>
  <si>
    <t>potrafi wyznaczać i posługiwać się modelami prostych układów elektromechanicznych i wybranych procesów przemysłowych, a także wykorzystywać je do celów analizy i projektowania układów automatyki i robotyki;</t>
  </si>
  <si>
    <t>potrafi sprawdzić stabilność liniowych oraz wybranych nieliniowych obiektów i układów dynamicznych;</t>
  </si>
  <si>
    <t>potrafi korzystać z wybranych narzędzi szybkiego prototypowania układów automatyki i robotyki;</t>
  </si>
  <si>
    <t>potrafi posłużyć się właściwie dobranymi metodami i przyrządami pomiarowymi oraz pomierzyć stosowne sygnały i na ich podstawie wyznaczyć charakterystyki statyczne i dynamiczne elementów automatyki oraz uzyskać informacje o ich zasadniczych własnościach;</t>
  </si>
  <si>
    <t>potrafi zbudować, uruchomić oraz przetestować prosty układ elektroniczny oraz elektromechaniczny;</t>
  </si>
  <si>
    <t>potrafi przy formułowaniu i rozwiązywaniu zadań obejmujących projektowanie układów automatyki i robotyki dostrzegać ich aspekty pozatechniczne, w tym środowiskowe, ekonomiczne i prawne; potrafi brać udział w debacie – przedstawiać i oceniać  różne opinie i stanowiska oraz dyskutować o nich;</t>
  </si>
  <si>
    <t>posiada podstawowe umiejętności eksploatacyjne i operatorskie przemysłowych  robotów manipulacyjnych; potrafi utworzyć, przetestować i uruchomić prosty program ruchu dla manipulatora przemysłowego; potrafi rozwiązać podstawowe zadania związane z kinematyką robotów;</t>
  </si>
  <si>
    <t>potrafi dobrać parametry i nastawy podstawowego regulatora przemysłowego oraz skonfigurować i zaprogramować przemysłowy sterownik programowalny;</t>
  </si>
  <si>
    <t>potrafi stosować zasady bezpieczeństwa i higieny pracy;</t>
  </si>
  <si>
    <t xml:space="preserve">potrafi dokonać wstępnej analizy ekonomicznej podejmowanych działań inżynierskich w zakresie automatyki i robotyki oraz dostrzegać aspekty systemowe i pozatechniczne, w tym aspekty etyczne swoich działań;
</t>
  </si>
  <si>
    <t>potrafi zaprojektować i praktycznie wykorzystać proste układy diagnostyczno-decyzyjne dedykowane systemom automatyki i robotyki;</t>
  </si>
  <si>
    <t>potrafi dobrać rodzaj i parametry układu pomiarowego, jednostki sterującej oraz modułów peryferyjnych i komunikacyjnych dla wybranego zastosowania oraz dokonać ich integracji w postaci wynikowego systemu pomiarowo-sterującego;</t>
  </si>
  <si>
    <t>potrafi dokonać identyfikacji i sformułować specyfikację prostych zadań inżynierskich z zakresu automatyki i robotyki;</t>
  </si>
  <si>
    <t>potrafi ocenić przydatność rutynowych metod i narzędzi służących do projektowania systemów automatyki i robotyki oraz wybrać i zastosować właściwą metodę i narzędzia;</t>
  </si>
  <si>
    <t>potrafi projektować proste elementy mechaniczne oraz układy elektryczne i elektroniczne przeznaczone do różnych zastosowań (z uwzględnieniem właściwości materiałowych);</t>
  </si>
  <si>
    <t>potrafi opracować rozwiązanie prostego zadania inżynierskiego oraz zaimplementować, przetestować i uruchomić go w wybranym środowisku programistycznym na komputerze klasy PC dla wybranych systemów operacyjnych;</t>
  </si>
  <si>
    <t>potrafi skonstruować algorytm rozwiązania prostego zadania pomiarowego i sterującego oraz zaimplementować, przetestować i uruchomić go w wybranym środowisku programistycznym na platformie mikroprocesorowej;</t>
  </si>
  <si>
    <t>potrafi zaprojektować i zrealizować lokalną sieć teleinformatyczną (w tym przemysłową) przez dobór i konfigurację elementów i urządzeń komunikacyjnych (przewodowych i bezprzewodowych);</t>
  </si>
  <si>
    <t>potrafi projektować proste układy sterowania dla procesów przemysłowych; potrafi świadomie wykorzystywać standardowe bloki funkcjonalne systemów automatyki oraz kształtować własności dynamiczne torów pomiarowych;</t>
  </si>
  <si>
    <t>potrafi pracować indywidualnie i w zespole; potrafi planować i organizować pracę – indywidualną oraz w zespole; umie oszacować czas potrzebny na realizację zleconego zadania; potrafi opracować i zrealizować harmonogram prac zapewniający dotrzymanie terminów;</t>
  </si>
  <si>
    <t>potrafi planować i organizować pracę – indywidualną oraz w zespole zgodnie z zasadami bezpieczeństwa i higieny pracy;</t>
  </si>
  <si>
    <t>Symbol    PP</t>
  </si>
  <si>
    <t>Efekty uczenia się - Kompetencje społeczne</t>
  </si>
  <si>
    <t>jest gotów do krytycznej oceny posiadanej wiedzy;rozumie  potrzebę i zna możliwości ciągłego dokształcania się – podnoszenia  kompetencji zawodowych, osobistych i społecznych, potrafi  inspirować i organizować proces uczenia się innych osób;</t>
  </si>
  <si>
    <t>posiada świadomość ważności i rozumie pozatechniczne aspekty i  skutki działalności inżynierskiej, w tym jej wpływ na środowisko i  związaną z tym odpowiedzialność za podejmowane decyzje;jest  gotów do dbałości o dorobek i tradycje zawodu;</t>
  </si>
  <si>
    <t>posiada świadomość odpowiedzialności za pracę własną oraz  gotowość podporządkowania się zasadom pracy w zespole i  ponoszenia odpowiedzialności za wspólnie realizowane zadania;  potrafi kierować małym zespołem, wyznaczać cele i określać  priorytety prowadzące do ich realizacji; jest gotów do  odpowiedzialnego pełnienia ról zawodowych;</t>
  </si>
  <si>
    <t>jest gotów do określania priorytetów służących do realizacji określonego przez siebie lub innych zadania;</t>
  </si>
  <si>
    <t>posiada świadomość konieczności profesjonalnego podejścia do  zagadnień technicznych, skrupulatnego zapoznania się z  dokumentacją oraz warunkami środowiskowymi, w których  urządzenia i ich elementy mogą funkcjonować;jest gotów do  przestrzegania zasad etyki zawodowej i wymagania tego od innych,  poszanowania różnorodności poglądów i kultur;</t>
  </si>
  <si>
    <t>jest gotów do myślenia i działania w sposób przedsiębiorczy;</t>
  </si>
  <si>
    <t>jest gotów do wypełniania zobowiązań społecznych,  współorganizowania działalności na rzecz środowiska społecznego; ma świadomość roli społecznej absolwenta uczelni technicznej oraz  rozumie potrzebę formułowania i przekazywania społeczeństwu (w  szczególności poprzez środki masowego przekazu)  informacji i  opinii dotyczących osiągnięć automatyki i robotyki i innych  aspektów działalności inżynierskiej; podejmuje starania, aby  przekazywać takie informacje i opinie w sposób powszechnie  zrozumiały;</t>
  </si>
  <si>
    <t xml:space="preserve">Statystyka programu kształcenia: </t>
  </si>
  <si>
    <t>Łączna liczba godzin na studiach stacjonarnych I stopnia jest równa 2 526 godz.; konsultacje i egzaminy – 99 godz., co daje łączną liczbę godzin zajęć wymagających bezpośredniego udziału nauczycieli akademickich i studentów = 2 625 godz. (liczbę punktów, którą student musi uzyskać w trakcie zajęć = 210), przy wymaganej liczbie godzin kontaktu z prowadzącym na studiach stacjonarnych 0,5 x (210 punktów ECTS x 25 godz.) = 2 625 godz. Przyjęto założenie, że jeden punkt ECTS odpowiada efektom kształcenia, których uzyskanie wymaga od studenta średnio 25-30 godzin pracy.</t>
  </si>
  <si>
    <t>Łączna liczba punktów ECTS = 210; punkty ECTS modułów obieralnych = 63 (wymagana liczba punktów ECTS modułów obieralnych 30% z 210 = 63).</t>
  </si>
  <si>
    <t xml:space="preserve">Łączna liczba punktów ECTS w ramach zajęć o charakterze praktycznym = 166, a liczba godzin zajęć laboratoryjnych i projektowych jest równa 1005. </t>
  </si>
  <si>
    <t>Minimalna liczba punktów ECTS, którą student musi uzyskać, realizując moduły kształcenia oferowane na zajęciach ogólnouczelnianych lub na innym kierunku studiów = 15 (Analiza matematyczna, Ergonomia, Język obcy, Szkolenie BHP, przepisy uczelniane i ochrona własności intelektualnej, Metodologia nauk dla inżynierów / Etyka / Filozofia).</t>
  </si>
  <si>
    <t>Łączna liczba punktów ECTS, którą student musi uzyskać w ramach zajęć z zakresu nauk podstawowych, do których odnoszą się efekty uczenia się na kierunku Automatyka i Robotyka = 35 (Analiza matematyczna, Algebra z geometrią, Probabilistyka i statystyka, Równania różniczkowe i przekształcenia całkowe, Język obcy, Szkolenie BHP, przepisy uczelniane i ochrona własności intelektualnej, Fizyka i inne).</t>
  </si>
  <si>
    <t xml:space="preserve">Suma punktów ECTS zajęć służących zdobywaniu pogłębionej wiedzy oraz umiejętności prowadzenia badań naukowych = 120, przy czym procent punktów ECTS zajęć służących zdobywaniu pogłębionej wiedzy oraz umiejętności prowadzenia badań naukowych = 57,14%. </t>
  </si>
  <si>
    <t xml:space="preserve">Liczba punktów z nauk humanistycznych i społecznych jest równa 5. </t>
  </si>
  <si>
    <t>Liczba punktów za zajęcia z języka obcego jest równa 5.</t>
  </si>
  <si>
    <t>Liczba punktów z zajęć związanych z badaniami naukowymi jest równa 120.</t>
  </si>
  <si>
    <t>EFEKTY UCZENIA SIĘ PROWADZĄCE DO UZYSKANIA KOMPETENCJI INŻYNIERSKICH</t>
  </si>
  <si>
    <r>
      <rPr>
        <b/>
        <sz val="10"/>
        <color theme="1"/>
        <rFont val="Arial"/>
      </rPr>
      <t xml:space="preserve">Przedmiot </t>
    </r>
    <r>
      <rPr>
        <b/>
        <sz val="10"/>
        <color theme="1"/>
        <rFont val="Calibri"/>
      </rPr>
      <t>↓</t>
    </r>
  </si>
  <si>
    <t>OPIS EFEKTÓW UCZENIA SIĘ PROWADZĄCYCH DO UZYSKANIA KOMPETENCJI INŻYNIERSKICH</t>
  </si>
  <si>
    <t>Profil ogólnoakademicki dla kwalifikacji pierwszego stopnia</t>
  </si>
  <si>
    <t>Symb.  PP</t>
  </si>
  <si>
    <t>Charakterystyki drugiego stopnia efektów uczenia się dla kwalifikacji na poziomie 6 umożliwających uzyskanie kompetencji inżynierskich</t>
  </si>
  <si>
    <t>Kierunkowe efekty uczenia się</t>
  </si>
  <si>
    <t>Symb. PP</t>
  </si>
  <si>
    <t>WIEDZA</t>
  </si>
  <si>
    <t>podstawowe procesy zachodzące w cyklu życia urządzeń, obiektów i systemów technicznych</t>
  </si>
  <si>
    <t>podstawowe zasady tworzenia i rozwoju różnych form indywidualnej przedsiębiorczości</t>
  </si>
  <si>
    <t xml:space="preserve">UMIEJĘTNOŚCI </t>
  </si>
  <si>
    <t>planować i przeprowadzać eksperymenty, w tym pomiary i symulacje komputerowe, interpretować uzyskane wyniki i wyciągać wnioski</t>
  </si>
  <si>
    <t xml:space="preserve">przy identyfikacji i formułowaniu specyfikacji zadań inżynierskich oraz ich rozwiązywaniu:
 − wykorzystać metody analityczne, symulacyjne i eksperymentalne, 
− dostrzegać ich aspekty systemowe i pozatechniczne, w tym aspekty etyczne
− dokonać wstępnej oceny ekonomicznej proponowanych rozwiązań i podejmowanych działań inżynierskich </t>
  </si>
  <si>
    <t>potrafi dokonać wstępnej analizy ekonomicznej podejmowanych działań inżynierskich w zakresie automatyki i robotyki oraz dostrzegać aspekty systemowe i pozatechniczne, w tym aspekty etyczne swoich działań;</t>
  </si>
  <si>
    <t xml:space="preserve">dokonywać krytycznej analizy sposobu funkcjonowania istniejących rozwiązań technicznych i ocenić te rozwiązania </t>
  </si>
  <si>
    <t>projektować – zgodnie z zadaną specyfikacją – oraz wykonać typowe dla kierunku studiów proste urządzenia, obiekty, systemy lub zrealizować procesy, używając odpowiednio dobranych metod, technik, narzędzi i materiałów</t>
  </si>
  <si>
    <t>Suma punktów ECTS zajęć związanych z prowadzoną w uczelni działalnością naukową</t>
  </si>
  <si>
    <t>% punktów ECTS zajęć związanych z prowadzoną w uczelni działalnością naukową</t>
  </si>
  <si>
    <t>Uchwała Nr 188/2020-2024 Senatu Akademickiego PP z 24.04.2024 r.</t>
  </si>
  <si>
    <r>
      <t xml:space="preserve">Obowiązuje od 01.10.2024 r. </t>
    </r>
    <r>
      <rPr>
        <sz val="9"/>
        <color rgb="FFFFFFFF"/>
        <rFont val="Arial"/>
        <family val="2"/>
        <charset val="238"/>
      </rPr>
      <t xml:space="preserve">Wersja: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</si>
</sst>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rgb="FFFF0000"/>
      <name val="Arial"/>
    </font>
    <font>
      <b/>
      <sz val="10"/>
      <color rgb="FFFFFFFF"/>
      <name val="Arial"/>
    </font>
    <font>
      <sz val="10"/>
      <color rgb="FFFFFFFF"/>
      <name val="Arial"/>
    </font>
    <font>
      <b/>
      <sz val="14"/>
      <color rgb="FFFFFFFF"/>
      <name val="Arial"/>
    </font>
    <font>
      <sz val="10"/>
      <name val="Arial"/>
    </font>
    <font>
      <b/>
      <sz val="14"/>
      <color theme="0"/>
      <name val="Arial"/>
    </font>
    <font>
      <sz val="9"/>
      <color rgb="FFFFFFFF"/>
      <name val="Arial"/>
    </font>
    <font>
      <b/>
      <sz val="10"/>
      <color rgb="FFFF0000"/>
      <name val="Arial"/>
    </font>
    <font>
      <sz val="9"/>
      <color theme="1"/>
      <name val="Arial"/>
    </font>
    <font>
      <sz val="10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theme="1"/>
      <name val="Arial"/>
    </font>
    <font>
      <b/>
      <i/>
      <sz val="10"/>
      <color rgb="FFFFFFFF"/>
      <name val="Arial"/>
    </font>
    <font>
      <b/>
      <sz val="9"/>
      <color theme="1"/>
      <name val="Arial"/>
    </font>
    <font>
      <b/>
      <sz val="10"/>
      <color rgb="FFC00000"/>
      <name val="Arial"/>
    </font>
    <font>
      <sz val="10"/>
      <color theme="1"/>
      <name val="Arial"/>
      <scheme val="minor"/>
    </font>
    <font>
      <b/>
      <sz val="10"/>
      <color rgb="FF9C6500"/>
      <name val="Arial"/>
    </font>
    <font>
      <b/>
      <sz val="12"/>
      <color rgb="FFFFFFFF"/>
      <name val="Arial"/>
    </font>
    <font>
      <b/>
      <sz val="12"/>
      <color rgb="FFFF0000"/>
      <name val="Arial"/>
    </font>
    <font>
      <b/>
      <sz val="12"/>
      <color rgb="FF0066CC"/>
      <name val="Arial"/>
    </font>
    <font>
      <sz val="12"/>
      <color theme="1"/>
      <name val="Arial"/>
    </font>
    <font>
      <sz val="8"/>
      <color rgb="FFFFFFFF"/>
      <name val="Arial"/>
    </font>
    <font>
      <b/>
      <sz val="10"/>
      <color theme="0"/>
      <name val="Arial"/>
    </font>
    <font>
      <sz val="10"/>
      <color rgb="FF000000"/>
      <name val="Times New Roman"/>
    </font>
    <font>
      <sz val="10"/>
      <color theme="1"/>
      <name val="Times New Roman"/>
    </font>
    <font>
      <b/>
      <sz val="10"/>
      <color rgb="FF000000"/>
      <name val="Times New Roman"/>
    </font>
    <font>
      <sz val="10"/>
      <color rgb="FF000000"/>
      <name val="Calibri"/>
    </font>
    <font>
      <sz val="12"/>
      <color rgb="FFFFFFFF"/>
      <name val="Arial Black"/>
    </font>
    <font>
      <b/>
      <sz val="10"/>
      <color rgb="FFFFFFFF"/>
      <name val="Arial Black"/>
    </font>
    <font>
      <b/>
      <sz val="10"/>
      <color rgb="FF000000"/>
      <name val="Arial Black"/>
    </font>
    <font>
      <b/>
      <sz val="10"/>
      <color rgb="FF0000FF"/>
      <name val="Arial"/>
    </font>
    <font>
      <b/>
      <sz val="10"/>
      <color rgb="FF00B0F0"/>
      <name val="Arial"/>
    </font>
    <font>
      <b/>
      <sz val="12"/>
      <color rgb="FFFFFFFF"/>
      <name val="Arial CE"/>
    </font>
    <font>
      <b/>
      <sz val="10"/>
      <color rgb="FFFFFFFF"/>
      <name val="Arial CE"/>
    </font>
    <font>
      <b/>
      <sz val="10"/>
      <color rgb="FFFF0000"/>
      <name val="Arial CE"/>
    </font>
    <font>
      <b/>
      <sz val="10"/>
      <color theme="1"/>
      <name val="Calibri"/>
    </font>
    <font>
      <b/>
      <sz val="14"/>
      <name val="Arial"/>
      <family val="2"/>
      <charset val="238"/>
    </font>
    <font>
      <b/>
      <sz val="18"/>
      <color rgb="FFFFFFFF"/>
      <name val="Arial"/>
      <family val="2"/>
      <charset val="238"/>
    </font>
    <font>
      <b/>
      <sz val="12"/>
      <color rgb="FFFFFFFF"/>
      <name val="Arial"/>
      <family val="2"/>
      <charset val="238"/>
    </font>
    <font>
      <sz val="9"/>
      <color rgb="FFFFFFFF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0000FF"/>
        <bgColor rgb="FF0000FF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00FF00"/>
        <bgColor rgb="FF00FF00"/>
      </patternFill>
    </fill>
    <fill>
      <patternFill patternType="solid">
        <fgColor rgb="FFCCFFFF"/>
        <bgColor rgb="FFCCFFFF"/>
      </patternFill>
    </fill>
    <fill>
      <patternFill patternType="solid">
        <fgColor rgb="FF003366"/>
        <bgColor rgb="FF003366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66CCFF"/>
        <bgColor rgb="FF66CCFF"/>
      </patternFill>
    </fill>
    <fill>
      <patternFill patternType="solid">
        <fgColor rgb="FFCCCCFF"/>
        <bgColor rgb="FFCCCCFF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808080"/>
        <bgColor rgb="FF808080"/>
      </patternFill>
    </fill>
  </fills>
  <borders count="6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969696"/>
      </right>
      <top/>
      <bottom/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C0C0C0"/>
      </bottom>
      <diagonal/>
    </border>
    <border>
      <left/>
      <right/>
      <top style="thin">
        <color rgb="FF000000"/>
      </top>
      <bottom style="thin">
        <color rgb="FFC0C0C0"/>
      </bottom>
      <diagonal/>
    </border>
    <border>
      <left/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ck">
        <color rgb="FFC0C0C0"/>
      </right>
      <top/>
      <bottom style="thin">
        <color rgb="FF000000"/>
      </bottom>
      <diagonal/>
    </border>
    <border>
      <left/>
      <right style="thick">
        <color rgb="FFC0C0C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5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vertical="top"/>
    </xf>
    <xf numFmtId="0" fontId="8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9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vertical="top"/>
    </xf>
    <xf numFmtId="0" fontId="10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1" fillId="0" borderId="0" xfId="0" applyFont="1"/>
    <xf numFmtId="0" fontId="12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left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3" fillId="5" borderId="14" xfId="0" applyFont="1" applyFill="1" applyBorder="1" applyAlignment="1">
      <alignment horizontal="left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4" fillId="0" borderId="14" xfId="0" applyFont="1" applyBorder="1"/>
    <xf numFmtId="0" fontId="14" fillId="0" borderId="15" xfId="0" applyFont="1" applyBorder="1" applyAlignment="1">
      <alignment horizontal="center" wrapText="1"/>
    </xf>
    <xf numFmtId="0" fontId="15" fillId="2" borderId="5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12" fillId="6" borderId="19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wrapText="1"/>
    </xf>
    <xf numFmtId="0" fontId="1" fillId="2" borderId="20" xfId="0" applyFont="1" applyFill="1" applyBorder="1" applyAlignment="1">
      <alignment horizontal="center"/>
    </xf>
    <xf numFmtId="0" fontId="1" fillId="2" borderId="5" xfId="0" applyFont="1" applyFill="1" applyBorder="1"/>
    <xf numFmtId="0" fontId="1" fillId="4" borderId="1" xfId="0" applyFont="1" applyFill="1" applyBorder="1" applyAlignment="1">
      <alignment horizontal="left" vertical="top" wrapText="1"/>
    </xf>
    <xf numFmtId="0" fontId="16" fillId="7" borderId="21" xfId="0" applyFont="1" applyFill="1" applyBorder="1" applyAlignment="1">
      <alignment horizontal="center" vertical="top" wrapText="1"/>
    </xf>
    <xf numFmtId="0" fontId="12" fillId="7" borderId="22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vertical="top"/>
    </xf>
    <xf numFmtId="0" fontId="12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5" fillId="2" borderId="1" xfId="0" applyFont="1" applyFill="1" applyBorder="1"/>
    <xf numFmtId="0" fontId="3" fillId="2" borderId="24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13" fillId="6" borderId="19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16" fillId="7" borderId="25" xfId="0" applyFont="1" applyFill="1" applyBorder="1" applyAlignment="1">
      <alignment horizontal="center" vertical="top" wrapText="1"/>
    </xf>
    <xf numFmtId="0" fontId="12" fillId="7" borderId="26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12" fillId="6" borderId="14" xfId="0" applyFont="1" applyFill="1" applyBorder="1" applyAlignment="1">
      <alignment horizontal="center" vertical="top" wrapText="1"/>
    </xf>
    <xf numFmtId="0" fontId="9" fillId="4" borderId="1" xfId="0" applyFont="1" applyFill="1" applyBorder="1"/>
    <xf numFmtId="0" fontId="3" fillId="2" borderId="27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5" fillId="2" borderId="5" xfId="0" applyFont="1" applyFill="1" applyBorder="1"/>
    <xf numFmtId="0" fontId="3" fillId="2" borderId="16" xfId="0" applyFont="1" applyFill="1" applyBorder="1" applyAlignment="1">
      <alignment horizontal="center" vertical="top" wrapText="1"/>
    </xf>
    <xf numFmtId="0" fontId="12" fillId="5" borderId="14" xfId="0" applyFont="1" applyFill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8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9" fillId="0" borderId="14" xfId="0" applyFont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16" fillId="9" borderId="21" xfId="0" applyFont="1" applyFill="1" applyBorder="1" applyAlignment="1">
      <alignment horizontal="center" vertical="center" wrapText="1"/>
    </xf>
    <xf numFmtId="0" fontId="12" fillId="9" borderId="22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/>
    </xf>
    <xf numFmtId="3" fontId="12" fillId="6" borderId="22" xfId="0" applyNumberFormat="1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left" vertical="center"/>
    </xf>
    <xf numFmtId="3" fontId="17" fillId="6" borderId="19" xfId="0" applyNumberFormat="1" applyFont="1" applyFill="1" applyBorder="1" applyAlignment="1">
      <alignment horizontal="center" vertical="center" wrapText="1"/>
    </xf>
    <xf numFmtId="3" fontId="12" fillId="6" borderId="14" xfId="0" applyNumberFormat="1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left" vertical="center" wrapText="1"/>
    </xf>
    <xf numFmtId="3" fontId="12" fillId="10" borderId="19" xfId="0" applyNumberFormat="1" applyFont="1" applyFill="1" applyBorder="1" applyAlignment="1">
      <alignment horizontal="center" vertical="center" wrapText="1"/>
    </xf>
    <xf numFmtId="3" fontId="12" fillId="6" borderId="19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12" fillId="6" borderId="19" xfId="0" applyFont="1" applyFill="1" applyBorder="1" applyAlignment="1">
      <alignment horizontal="center" vertical="center" wrapText="1"/>
    </xf>
    <xf numFmtId="10" fontId="12" fillId="6" borderId="1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2" fillId="0" borderId="14" xfId="0" applyFont="1" applyBorder="1" applyAlignment="1">
      <alignment textRotation="90"/>
    </xf>
    <xf numFmtId="0" fontId="12" fillId="7" borderId="19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vertical="center" textRotation="90"/>
    </xf>
    <xf numFmtId="0" fontId="12" fillId="7" borderId="14" xfId="0" applyFont="1" applyFill="1" applyBorder="1" applyAlignment="1">
      <alignment horizontal="left"/>
    </xf>
    <xf numFmtId="0" fontId="1" fillId="7" borderId="14" xfId="0" applyFont="1" applyFill="1" applyBorder="1" applyAlignment="1">
      <alignment vertic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vertical="center"/>
    </xf>
    <xf numFmtId="0" fontId="1" fillId="0" borderId="14" xfId="0" applyFont="1" applyBorder="1"/>
    <xf numFmtId="0" fontId="1" fillId="12" borderId="14" xfId="0" applyFont="1" applyFill="1" applyBorder="1" applyAlignment="1">
      <alignment horizontal="left" vertical="center" wrapText="1"/>
    </xf>
    <xf numFmtId="0" fontId="1" fillId="12" borderId="14" xfId="0" applyFont="1" applyFill="1" applyBorder="1" applyAlignment="1">
      <alignment vertical="center"/>
    </xf>
    <xf numFmtId="0" fontId="1" fillId="12" borderId="14" xfId="0" applyFont="1" applyFill="1" applyBorder="1"/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0" fontId="12" fillId="7" borderId="19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" fillId="4" borderId="41" xfId="0" applyFont="1" applyFill="1" applyBorder="1" applyAlignment="1">
      <alignment horizontal="center" vertical="center"/>
    </xf>
    <xf numFmtId="0" fontId="3" fillId="13" borderId="1" xfId="0" applyFont="1" applyFill="1" applyBorder="1"/>
    <xf numFmtId="0" fontId="1" fillId="13" borderId="1" xfId="0" applyFont="1" applyFill="1" applyBorder="1"/>
    <xf numFmtId="0" fontId="20" fillId="13" borderId="1" xfId="0" applyFont="1" applyFill="1" applyBorder="1"/>
    <xf numFmtId="0" fontId="24" fillId="3" borderId="42" xfId="0" applyFont="1" applyFill="1" applyBorder="1"/>
    <xf numFmtId="0" fontId="24" fillId="3" borderId="1" xfId="0" applyFont="1" applyFill="1" applyBorder="1"/>
    <xf numFmtId="0" fontId="24" fillId="13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/>
    </xf>
    <xf numFmtId="0" fontId="1" fillId="13" borderId="42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 vertical="center"/>
    </xf>
    <xf numFmtId="0" fontId="3" fillId="13" borderId="47" xfId="0" applyFont="1" applyFill="1" applyBorder="1" applyAlignment="1">
      <alignment horizontal="center" vertical="center"/>
    </xf>
    <xf numFmtId="0" fontId="4" fillId="13" borderId="1" xfId="0" applyFont="1" applyFill="1" applyBorder="1"/>
    <xf numFmtId="0" fontId="3" fillId="2" borderId="45" xfId="0" applyFont="1" applyFill="1" applyBorder="1" applyAlignment="1">
      <alignment horizontal="right" vertical="center"/>
    </xf>
    <xf numFmtId="0" fontId="24" fillId="2" borderId="2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center" vertical="center"/>
    </xf>
    <xf numFmtId="0" fontId="3" fillId="13" borderId="48" xfId="0" applyFont="1" applyFill="1" applyBorder="1" applyAlignment="1">
      <alignment horizontal="center" vertical="center" wrapText="1"/>
    </xf>
    <xf numFmtId="0" fontId="3" fillId="13" borderId="4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1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13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26" fillId="4" borderId="51" xfId="0" applyFont="1" applyFill="1" applyBorder="1" applyAlignment="1">
      <alignment vertical="center" wrapText="1"/>
    </xf>
    <xf numFmtId="0" fontId="4" fillId="13" borderId="1" xfId="0" applyFont="1" applyFill="1" applyBorder="1" applyAlignment="1">
      <alignment vertical="center" wrapText="1"/>
    </xf>
    <xf numFmtId="0" fontId="27" fillId="4" borderId="51" xfId="0" applyFont="1" applyFill="1" applyBorder="1" applyAlignment="1">
      <alignment vertical="center" wrapText="1"/>
    </xf>
    <xf numFmtId="0" fontId="27" fillId="0" borderId="50" xfId="0" applyFont="1" applyBorder="1" applyAlignment="1">
      <alignment vertical="center" wrapText="1"/>
    </xf>
    <xf numFmtId="0" fontId="11" fillId="0" borderId="50" xfId="0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26" fillId="0" borderId="50" xfId="0" applyFont="1" applyBorder="1" applyAlignment="1">
      <alignment vertical="center" wrapText="1"/>
    </xf>
    <xf numFmtId="0" fontId="26" fillId="4" borderId="51" xfId="0" applyFont="1" applyFill="1" applyBorder="1" applyAlignment="1">
      <alignment vertical="center" wrapText="1"/>
    </xf>
    <xf numFmtId="0" fontId="1" fillId="13" borderId="1" xfId="0" applyFont="1" applyFill="1" applyBorder="1" applyAlignment="1">
      <alignment horizontal="center" vertical="center"/>
    </xf>
    <xf numFmtId="0" fontId="28" fillId="13" borderId="1" xfId="0" applyFont="1" applyFill="1" applyBorder="1" applyAlignment="1">
      <alignment vertical="center"/>
    </xf>
    <xf numFmtId="0" fontId="26" fillId="13" borderId="1" xfId="0" applyFont="1" applyFill="1" applyBorder="1" applyAlignment="1">
      <alignment vertical="center" wrapText="1"/>
    </xf>
    <xf numFmtId="0" fontId="28" fillId="13" borderId="1" xfId="0" applyFont="1" applyFill="1" applyBorder="1" applyAlignment="1">
      <alignment vertical="center" wrapText="1"/>
    </xf>
    <xf numFmtId="0" fontId="3" fillId="3" borderId="1" xfId="0" applyFont="1" applyFill="1" applyBorder="1"/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1" fillId="4" borderId="5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center" vertical="center"/>
    </xf>
    <xf numFmtId="0" fontId="26" fillId="0" borderId="56" xfId="0" applyFont="1" applyBorder="1" applyAlignment="1">
      <alignment horizontal="center" vertical="center" wrapText="1"/>
    </xf>
    <xf numFmtId="0" fontId="27" fillId="4" borderId="57" xfId="0" applyFont="1" applyFill="1" applyBorder="1" applyAlignment="1">
      <alignment vertical="center" wrapText="1"/>
    </xf>
    <xf numFmtId="0" fontId="11" fillId="4" borderId="5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7" fillId="0" borderId="50" xfId="0" applyFont="1" applyBorder="1" applyAlignment="1">
      <alignment vertical="center" wrapText="1"/>
    </xf>
    <xf numFmtId="0" fontId="28" fillId="13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27" fillId="0" borderId="58" xfId="0" applyFont="1" applyBorder="1" applyAlignment="1">
      <alignment vertical="center" wrapText="1"/>
    </xf>
    <xf numFmtId="0" fontId="11" fillId="0" borderId="58" xfId="0" applyFont="1" applyBorder="1" applyAlignment="1">
      <alignment horizontal="center" vertical="center" wrapText="1"/>
    </xf>
    <xf numFmtId="0" fontId="29" fillId="0" borderId="5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8" fillId="0" borderId="0" xfId="0" applyFont="1"/>
    <xf numFmtId="0" fontId="21" fillId="5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2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2" fillId="14" borderId="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31" fillId="15" borderId="65" xfId="0" applyFont="1" applyFill="1" applyBorder="1" applyAlignment="1">
      <alignment horizontal="center" wrapText="1"/>
    </xf>
    <xf numFmtId="0" fontId="31" fillId="15" borderId="66" xfId="0" applyFont="1" applyFill="1" applyBorder="1" applyAlignment="1">
      <alignment horizontal="center" wrapText="1"/>
    </xf>
    <xf numFmtId="0" fontId="31" fillId="15" borderId="66" xfId="0" applyFont="1" applyFill="1" applyBorder="1" applyAlignment="1">
      <alignment horizontal="center"/>
    </xf>
    <xf numFmtId="0" fontId="31" fillId="15" borderId="26" xfId="0" applyFont="1" applyFill="1" applyBorder="1" applyAlignment="1">
      <alignment horizontal="center" wrapText="1"/>
    </xf>
    <xf numFmtId="0" fontId="26" fillId="13" borderId="26" xfId="0" applyFont="1" applyFill="1" applyBorder="1" applyAlignment="1">
      <alignment horizontal="center" vertical="center" wrapText="1"/>
    </xf>
    <xf numFmtId="0" fontId="26" fillId="13" borderId="22" xfId="0" applyFont="1" applyFill="1" applyBorder="1" applyAlignment="1">
      <alignment horizontal="left" vertical="center" wrapText="1"/>
    </xf>
    <xf numFmtId="0" fontId="26" fillId="13" borderId="14" xfId="0" applyFont="1" applyFill="1" applyBorder="1" applyAlignment="1">
      <alignment horizontal="left" vertical="center" wrapText="1"/>
    </xf>
    <xf numFmtId="0" fontId="26" fillId="13" borderId="14" xfId="0" applyFont="1" applyFill="1" applyBorder="1" applyAlignment="1">
      <alignment vertical="center" wrapText="1"/>
    </xf>
    <xf numFmtId="0" fontId="27" fillId="13" borderId="14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13" borderId="14" xfId="0" applyFont="1" applyFill="1" applyBorder="1" applyAlignment="1">
      <alignment horizontal="left" vertical="center" wrapText="1"/>
    </xf>
    <xf numFmtId="0" fontId="27" fillId="13" borderId="14" xfId="0" applyFont="1" applyFill="1" applyBorder="1" applyAlignment="1">
      <alignment vertical="center" wrapText="1"/>
    </xf>
    <xf numFmtId="0" fontId="26" fillId="13" borderId="19" xfId="0" applyFont="1" applyFill="1" applyBorder="1" applyAlignment="1">
      <alignment horizontal="center" vertical="center" wrapText="1"/>
    </xf>
    <xf numFmtId="0" fontId="26" fillId="13" borderId="22" xfId="0" applyFont="1" applyFill="1" applyBorder="1" applyAlignment="1">
      <alignment horizontal="center" vertical="center" wrapText="1"/>
    </xf>
    <xf numFmtId="0" fontId="26" fillId="13" borderId="14" xfId="0" applyFont="1" applyFill="1" applyBorder="1" applyAlignment="1">
      <alignment horizontal="center" vertical="center" wrapText="1"/>
    </xf>
    <xf numFmtId="0" fontId="26" fillId="13" borderId="1" xfId="0" applyFont="1" applyFill="1" applyBorder="1" applyAlignment="1">
      <alignment horizontal="center" vertical="center" wrapText="1"/>
    </xf>
    <xf numFmtId="0" fontId="26" fillId="13" borderId="1" xfId="0" applyFont="1" applyFill="1" applyBorder="1" applyAlignment="1">
      <alignment horizontal="left" vertical="center" wrapText="1"/>
    </xf>
    <xf numFmtId="0" fontId="27" fillId="13" borderId="1" xfId="0" applyFont="1" applyFill="1" applyBorder="1" applyAlignment="1">
      <alignment horizontal="left" vertical="center" wrapText="1"/>
    </xf>
    <xf numFmtId="0" fontId="27" fillId="13" borderId="1" xfId="0" applyFont="1" applyFill="1" applyBorder="1" applyAlignment="1">
      <alignment wrapText="1"/>
    </xf>
    <xf numFmtId="0" fontId="26" fillId="13" borderId="1" xfId="0" applyFont="1" applyFill="1" applyBorder="1" applyAlignment="1">
      <alignment horizontal="left" vertical="center"/>
    </xf>
    <xf numFmtId="0" fontId="39" fillId="0" borderId="0" xfId="0" applyFont="1" applyAlignment="1">
      <alignment horizontal="right"/>
    </xf>
    <xf numFmtId="0" fontId="40" fillId="2" borderId="1" xfId="0" applyFont="1" applyFill="1" applyBorder="1" applyAlignment="1">
      <alignment horizontal="left"/>
    </xf>
    <xf numFmtId="0" fontId="41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9" fillId="11" borderId="36" xfId="0" applyFont="1" applyFill="1" applyBorder="1" applyAlignment="1">
      <alignment horizontal="left" vertical="center" wrapText="1"/>
    </xf>
    <xf numFmtId="0" fontId="6" fillId="0" borderId="3" xfId="0" applyFont="1" applyBorder="1"/>
    <xf numFmtId="0" fontId="6" fillId="0" borderId="4" xfId="0" applyFont="1" applyBorder="1"/>
    <xf numFmtId="0" fontId="5" fillId="3" borderId="2" xfId="0" applyFont="1" applyFill="1" applyBorder="1" applyAlignment="1">
      <alignment horizontal="left" vertical="top" wrapText="1"/>
    </xf>
    <xf numFmtId="0" fontId="1" fillId="0" borderId="38" xfId="0" applyFont="1" applyBorder="1" applyAlignment="1">
      <alignment horizontal="center"/>
    </xf>
    <xf numFmtId="0" fontId="6" fillId="0" borderId="39" xfId="0" applyFont="1" applyBorder="1"/>
    <xf numFmtId="0" fontId="6" fillId="0" borderId="15" xfId="0" applyFont="1" applyBorder="1"/>
    <xf numFmtId="0" fontId="22" fillId="0" borderId="37" xfId="0" applyFont="1" applyBorder="1" applyAlignment="1">
      <alignment horizontal="center"/>
    </xf>
    <xf numFmtId="0" fontId="6" fillId="0" borderId="40" xfId="0" applyFont="1" applyBorder="1"/>
    <xf numFmtId="0" fontId="3" fillId="3" borderId="36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/>
    </xf>
    <xf numFmtId="0" fontId="25" fillId="3" borderId="37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6" fillId="0" borderId="46" xfId="0" applyFont="1" applyBorder="1"/>
    <xf numFmtId="0" fontId="3" fillId="3" borderId="52" xfId="0" applyFont="1" applyFill="1" applyBorder="1" applyAlignment="1">
      <alignment horizontal="center" wrapText="1"/>
    </xf>
    <xf numFmtId="0" fontId="6" fillId="0" borderId="54" xfId="0" applyFont="1" applyBorder="1"/>
    <xf numFmtId="0" fontId="3" fillId="3" borderId="53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wrapText="1"/>
    </xf>
    <xf numFmtId="0" fontId="26" fillId="13" borderId="37" xfId="0" applyFont="1" applyFill="1" applyBorder="1" applyAlignment="1">
      <alignment horizontal="left" vertical="center" wrapText="1"/>
    </xf>
    <xf numFmtId="0" fontId="6" fillId="0" borderId="67" xfId="0" applyFont="1" applyBorder="1"/>
    <xf numFmtId="0" fontId="32" fillId="13" borderId="2" xfId="0" applyFont="1" applyFill="1" applyBorder="1" applyAlignment="1">
      <alignment horizontal="center" vertical="center" wrapText="1"/>
    </xf>
    <xf numFmtId="0" fontId="30" fillId="15" borderId="59" xfId="0" applyFont="1" applyFill="1" applyBorder="1" applyAlignment="1">
      <alignment horizontal="center" wrapText="1"/>
    </xf>
    <xf numFmtId="0" fontId="6" fillId="0" borderId="60" xfId="0" applyFont="1" applyBorder="1"/>
    <xf numFmtId="0" fontId="6" fillId="0" borderId="61" xfId="0" applyFont="1" applyBorder="1"/>
    <xf numFmtId="0" fontId="31" fillId="15" borderId="62" xfId="0" applyFont="1" applyFill="1" applyBorder="1" applyAlignment="1">
      <alignment horizontal="center"/>
    </xf>
    <xf numFmtId="0" fontId="6" fillId="0" borderId="63" xfId="0" applyFont="1" applyBorder="1"/>
    <xf numFmtId="0" fontId="6" fillId="0" borderId="64" xfId="0" applyFont="1" applyBorder="1"/>
    <xf numFmtId="0" fontId="32" fillId="13" borderId="38" xfId="0" applyFont="1" applyFill="1" applyBorder="1" applyAlignment="1">
      <alignment horizontal="center" vertical="center" wrapText="1"/>
    </xf>
    <xf numFmtId="0" fontId="26" fillId="13" borderId="37" xfId="0" applyFont="1" applyFill="1" applyBorder="1" applyAlignment="1">
      <alignment vertical="center" wrapText="1"/>
    </xf>
  </cellXfs>
  <cellStyles count="1">
    <cellStyle name="Normalny" xfId="0" builtinId="0"/>
  </cellStyles>
  <dxfs count="121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800080"/>
          <bgColor rgb="FF80008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800080"/>
          <bgColor rgb="FF80008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0080"/>
          <bgColor rgb="FF00008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800080"/>
          <bgColor rgb="FF800080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ill>
        <patternFill patternType="solid">
          <fgColor rgb="FF00CC00"/>
          <bgColor rgb="FF00CC00"/>
        </patternFill>
      </fill>
    </dxf>
    <dxf>
      <fill>
        <patternFill patternType="solid">
          <fgColor rgb="FF99FF66"/>
          <bgColor rgb="FF99FF66"/>
        </patternFill>
      </fill>
    </dxf>
    <dxf>
      <fill>
        <patternFill patternType="solid">
          <fgColor rgb="FFCCFF99"/>
          <bgColor rgb="FFCCFF99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a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zbyszko\Ustawienia%20lokalne\Temporary%20Internet%20Files\Content.IE5\5560ZAZM\AiR_2st_Automatyka-2016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zbyszko\Ustawienia%20lokalne\Temporary%20Internet%20Files\Content.IE5\5560ZAZM\Kopia%20Informatyka_1%20st-stacjonarne%20-%202016-v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c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c"/>
      <sheetName val="Tabela_efektow"/>
      <sheetName val="Wiedza"/>
      <sheetName val="Umiejetnosci"/>
      <sheetName val="Kompetencje"/>
      <sheetName val="Statystyki"/>
      <sheetName val="Klasy przedmiotów"/>
      <sheetName val="Kompetencje_inzynierskie"/>
      <sheetName val="Opis_efektow_inz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c"/>
      <sheetName val="Tabela_efektow"/>
      <sheetName val="Wiedza"/>
      <sheetName val="Umiejetnosci"/>
      <sheetName val="Kompetencje"/>
      <sheetName val="Klasy przedmiotów"/>
      <sheetName val="Kompetencje_inzynierskie"/>
      <sheetName val="Opis_efektow_inz"/>
      <sheetName val="Statystyki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M1005"/>
  <sheetViews>
    <sheetView tabSelected="1" topLeftCell="A103" zoomScaleNormal="100" workbookViewId="0">
      <selection activeCell="B118" sqref="B118:N118"/>
    </sheetView>
  </sheetViews>
  <sheetFormatPr defaultColWidth="12.5703125" defaultRowHeight="15" customHeight="1" x14ac:dyDescent="0.2"/>
  <cols>
    <col min="1" max="1" width="6.85546875" customWidth="1"/>
    <col min="2" max="2" width="52.28515625" customWidth="1"/>
    <col min="3" max="3" width="8.28515625" customWidth="1"/>
    <col min="4" max="4" width="6" customWidth="1"/>
    <col min="5" max="5" width="4.140625" customWidth="1"/>
    <col min="6" max="6" width="4.28515625" customWidth="1"/>
    <col min="7" max="7" width="5.140625" customWidth="1"/>
    <col min="8" max="8" width="3.85546875" customWidth="1"/>
    <col min="9" max="9" width="5.85546875" customWidth="1"/>
    <col min="10" max="10" width="4.140625" customWidth="1"/>
    <col min="11" max="11" width="6.42578125" customWidth="1"/>
    <col min="12" max="12" width="4.85546875" customWidth="1"/>
    <col min="13" max="13" width="17.5703125" customWidth="1"/>
    <col min="14" max="14" width="18.140625" customWidth="1"/>
    <col min="15" max="15" width="16.85546875" customWidth="1"/>
    <col min="16" max="16" width="3" customWidth="1"/>
    <col min="17" max="17" width="33.7109375" customWidth="1"/>
    <col min="18" max="19" width="14.42578125" customWidth="1"/>
    <col min="20" max="21" width="11.7109375" customWidth="1"/>
    <col min="22" max="22" width="12.42578125" customWidth="1"/>
    <col min="23" max="39" width="8" customWidth="1"/>
    <col min="40" max="43" width="11" customWidth="1"/>
  </cols>
  <sheetData>
    <row r="1" spans="1:17" ht="18" customHeight="1" x14ac:dyDescent="0.25">
      <c r="B1" s="1"/>
      <c r="C1" s="1"/>
      <c r="M1" s="2"/>
      <c r="O1" s="221" t="s">
        <v>406</v>
      </c>
      <c r="Q1" s="3"/>
    </row>
    <row r="2" spans="1:17" ht="36" customHeight="1" x14ac:dyDescent="0.35">
      <c r="B2" s="222" t="s">
        <v>0</v>
      </c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Q2" s="3"/>
    </row>
    <row r="3" spans="1:17" ht="37.5" customHeight="1" x14ac:dyDescent="0.2">
      <c r="B3" s="6" t="s">
        <v>1</v>
      </c>
      <c r="C3" s="230" t="s">
        <v>2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9"/>
      <c r="Q3" s="3"/>
    </row>
    <row r="4" spans="1:17" ht="24" customHeight="1" x14ac:dyDescent="0.2">
      <c r="B4" s="7" t="s">
        <v>3</v>
      </c>
      <c r="C4" s="8"/>
      <c r="D4" s="8"/>
      <c r="E4" s="8"/>
      <c r="F4" s="8"/>
      <c r="G4" s="8"/>
      <c r="H4" s="8"/>
      <c r="I4" s="8"/>
      <c r="J4" s="9"/>
      <c r="K4" s="9"/>
      <c r="L4" s="9"/>
      <c r="M4" s="9"/>
      <c r="N4" s="9"/>
      <c r="O4" s="9"/>
      <c r="Q4" s="3"/>
    </row>
    <row r="5" spans="1:17" ht="24.75" customHeight="1" x14ac:dyDescent="0.2">
      <c r="B5" s="10" t="s">
        <v>4</v>
      </c>
      <c r="C5" s="8"/>
      <c r="D5" s="8"/>
      <c r="E5" s="8"/>
      <c r="F5" s="8"/>
      <c r="G5" s="8"/>
      <c r="H5" s="8"/>
      <c r="I5" s="8"/>
      <c r="J5" s="9"/>
      <c r="K5" s="9"/>
      <c r="L5" s="9"/>
      <c r="M5" s="9"/>
      <c r="N5" s="9"/>
      <c r="O5" s="9"/>
      <c r="Q5" s="3"/>
    </row>
    <row r="6" spans="1:17" ht="21" customHeight="1" x14ac:dyDescent="0.2">
      <c r="B6" s="7" t="s">
        <v>5</v>
      </c>
      <c r="C6" s="8"/>
      <c r="D6" s="8"/>
      <c r="E6" s="8"/>
      <c r="F6" s="8"/>
      <c r="G6" s="8"/>
      <c r="H6" s="8"/>
      <c r="I6" s="8"/>
      <c r="J6" s="9"/>
      <c r="K6" s="9"/>
      <c r="L6" s="9"/>
      <c r="M6" s="9"/>
      <c r="N6" s="9"/>
      <c r="O6" s="9"/>
      <c r="Q6" s="3"/>
    </row>
    <row r="7" spans="1:17" ht="15.75" x14ac:dyDescent="0.25">
      <c r="B7" s="223" t="s">
        <v>407</v>
      </c>
      <c r="C7" s="11" t="str">
        <f ca="1">MID(CELL("nazwa_pliku"),1+SEARCH("[",CELL("nazwa_pliku")),SEARCH("]",CELL("nazwa_pliku"))-SEARCH("[",CELL("nazwa_pliku"))-5)</f>
        <v>AiR_1st_niestac_ogólno_20240708.</v>
      </c>
      <c r="D7" s="12"/>
      <c r="E7" s="12"/>
      <c r="F7" s="12"/>
      <c r="G7" s="12"/>
      <c r="H7" s="12"/>
      <c r="I7" s="12"/>
      <c r="J7" s="13"/>
      <c r="K7" s="13"/>
      <c r="L7" s="13"/>
      <c r="M7" s="13"/>
      <c r="N7" s="13"/>
      <c r="O7" s="13"/>
      <c r="Q7" s="3"/>
    </row>
    <row r="8" spans="1:17" ht="12.75" customHeight="1" x14ac:dyDescent="0.2">
      <c r="C8" s="14"/>
      <c r="D8" s="14"/>
      <c r="E8" s="14"/>
      <c r="F8" s="14"/>
      <c r="G8" s="14"/>
      <c r="H8" s="14"/>
      <c r="I8" s="14"/>
      <c r="J8" s="15"/>
      <c r="K8" s="15"/>
      <c r="L8" s="15"/>
      <c r="Q8" s="3"/>
    </row>
    <row r="9" spans="1:17" ht="12.75" customHeight="1" x14ac:dyDescent="0.2">
      <c r="B9" s="16" t="s">
        <v>6</v>
      </c>
      <c r="C9" s="17"/>
      <c r="D9" s="18"/>
      <c r="E9" s="18"/>
      <c r="F9" s="18"/>
      <c r="G9" s="18"/>
      <c r="H9" s="18"/>
      <c r="I9" s="18"/>
      <c r="J9" s="19"/>
      <c r="K9" s="19"/>
      <c r="L9" s="19"/>
      <c r="M9" s="224" t="s">
        <v>7</v>
      </c>
      <c r="N9" s="225"/>
      <c r="O9" s="226"/>
      <c r="Q9" s="3"/>
    </row>
    <row r="10" spans="1:17" ht="12.75" customHeight="1" x14ac:dyDescent="0.2">
      <c r="B10" s="20" t="s">
        <v>8</v>
      </c>
      <c r="C10" s="21" t="s">
        <v>9</v>
      </c>
      <c r="D10" s="21" t="s">
        <v>10</v>
      </c>
      <c r="E10" s="21" t="s">
        <v>11</v>
      </c>
      <c r="F10" s="21" t="s">
        <v>12</v>
      </c>
      <c r="G10" s="21" t="s">
        <v>13</v>
      </c>
      <c r="H10" s="21" t="s">
        <v>14</v>
      </c>
      <c r="I10" s="21" t="s">
        <v>15</v>
      </c>
      <c r="J10" s="22" t="s">
        <v>16</v>
      </c>
      <c r="K10" s="23" t="s">
        <v>17</v>
      </c>
      <c r="L10" s="23" t="s">
        <v>18</v>
      </c>
      <c r="M10" s="24" t="s">
        <v>19</v>
      </c>
      <c r="N10" s="25" t="s">
        <v>20</v>
      </c>
      <c r="O10" s="20" t="s">
        <v>21</v>
      </c>
      <c r="Q10" s="3"/>
    </row>
    <row r="11" spans="1:17" ht="12.75" x14ac:dyDescent="0.2">
      <c r="A11" s="26"/>
      <c r="B11" s="27" t="s">
        <v>22</v>
      </c>
      <c r="C11" s="28" t="s">
        <v>23</v>
      </c>
      <c r="D11" s="28">
        <v>40</v>
      </c>
      <c r="E11" s="28">
        <v>20</v>
      </c>
      <c r="F11" s="28"/>
      <c r="G11" s="28"/>
      <c r="H11" s="28"/>
      <c r="I11" s="28">
        <v>6</v>
      </c>
      <c r="J11" s="29"/>
      <c r="K11" s="29" t="s">
        <v>17</v>
      </c>
      <c r="L11" s="29"/>
      <c r="M11" s="29" t="s">
        <v>24</v>
      </c>
      <c r="N11" s="29" t="s">
        <v>25</v>
      </c>
      <c r="O11" s="29" t="s">
        <v>26</v>
      </c>
      <c r="Q11" s="3"/>
    </row>
    <row r="12" spans="1:17" ht="12.75" x14ac:dyDescent="0.2">
      <c r="A12" s="26"/>
      <c r="B12" s="30" t="s">
        <v>27</v>
      </c>
      <c r="C12" s="31"/>
      <c r="D12" s="31">
        <v>20</v>
      </c>
      <c r="E12" s="31">
        <v>10</v>
      </c>
      <c r="F12" s="31"/>
      <c r="G12" s="31"/>
      <c r="H12" s="31"/>
      <c r="I12" s="31">
        <v>4</v>
      </c>
      <c r="J12" s="32"/>
      <c r="K12" s="32" t="s">
        <v>17</v>
      </c>
      <c r="L12" s="32"/>
      <c r="M12" s="32" t="s">
        <v>24</v>
      </c>
      <c r="N12" s="32" t="s">
        <v>25</v>
      </c>
      <c r="O12" s="32" t="s">
        <v>28</v>
      </c>
      <c r="Q12" s="3"/>
    </row>
    <row r="13" spans="1:17" ht="12.75" x14ac:dyDescent="0.2">
      <c r="A13" s="26"/>
      <c r="B13" s="27" t="s">
        <v>29</v>
      </c>
      <c r="C13" s="28" t="s">
        <v>23</v>
      </c>
      <c r="D13" s="28">
        <v>20</v>
      </c>
      <c r="E13" s="28">
        <v>20</v>
      </c>
      <c r="F13" s="28"/>
      <c r="G13" s="28"/>
      <c r="H13" s="28"/>
      <c r="I13" s="28">
        <v>5</v>
      </c>
      <c r="J13" s="29"/>
      <c r="K13" s="29" t="s">
        <v>17</v>
      </c>
      <c r="L13" s="29" t="s">
        <v>18</v>
      </c>
      <c r="M13" s="29" t="s">
        <v>24</v>
      </c>
      <c r="N13" s="29" t="s">
        <v>25</v>
      </c>
      <c r="O13" s="29" t="s">
        <v>30</v>
      </c>
      <c r="Q13" s="3"/>
    </row>
    <row r="14" spans="1:17" ht="12.75" x14ac:dyDescent="0.2">
      <c r="A14" s="26"/>
      <c r="B14" s="30" t="s">
        <v>31</v>
      </c>
      <c r="C14" s="31" t="s">
        <v>23</v>
      </c>
      <c r="D14" s="31">
        <v>20</v>
      </c>
      <c r="E14" s="31">
        <v>10</v>
      </c>
      <c r="F14" s="31"/>
      <c r="G14" s="31"/>
      <c r="H14" s="31"/>
      <c r="I14" s="31">
        <v>5</v>
      </c>
      <c r="J14" s="32"/>
      <c r="K14" s="32" t="s">
        <v>17</v>
      </c>
      <c r="L14" s="32"/>
      <c r="M14" s="32" t="s">
        <v>32</v>
      </c>
      <c r="N14" s="32" t="s">
        <v>25</v>
      </c>
      <c r="O14" s="32" t="s">
        <v>33</v>
      </c>
      <c r="Q14" s="3"/>
    </row>
    <row r="15" spans="1:17" ht="12.75" x14ac:dyDescent="0.2">
      <c r="A15" s="26"/>
      <c r="B15" s="27" t="s">
        <v>34</v>
      </c>
      <c r="C15" s="28" t="s">
        <v>23</v>
      </c>
      <c r="D15" s="28">
        <v>20</v>
      </c>
      <c r="E15" s="28"/>
      <c r="F15" s="28">
        <v>20</v>
      </c>
      <c r="G15" s="28"/>
      <c r="H15" s="28"/>
      <c r="I15" s="28">
        <v>5</v>
      </c>
      <c r="J15" s="29"/>
      <c r="K15" s="29"/>
      <c r="L15" s="29"/>
      <c r="M15" s="29" t="s">
        <v>35</v>
      </c>
      <c r="N15" s="29" t="s">
        <v>25</v>
      </c>
      <c r="O15" s="29" t="s">
        <v>36</v>
      </c>
      <c r="Q15" s="3"/>
    </row>
    <row r="16" spans="1:17" ht="12.75" x14ac:dyDescent="0.2">
      <c r="A16" s="26"/>
      <c r="B16" s="30" t="s">
        <v>37</v>
      </c>
      <c r="C16" s="31"/>
      <c r="D16" s="31"/>
      <c r="E16" s="31"/>
      <c r="F16" s="31">
        <v>20</v>
      </c>
      <c r="G16" s="31"/>
      <c r="H16" s="31"/>
      <c r="I16" s="31">
        <v>2</v>
      </c>
      <c r="J16" s="32"/>
      <c r="K16" s="32"/>
      <c r="L16" s="32"/>
      <c r="M16" s="32" t="s">
        <v>38</v>
      </c>
      <c r="N16" s="32" t="s">
        <v>39</v>
      </c>
      <c r="O16" s="32" t="s">
        <v>40</v>
      </c>
      <c r="Q16" s="3"/>
    </row>
    <row r="17" spans="1:39" ht="25.5" x14ac:dyDescent="0.2">
      <c r="A17" s="26"/>
      <c r="B17" s="33" t="s">
        <v>41</v>
      </c>
      <c r="C17" s="28"/>
      <c r="D17" s="34"/>
      <c r="E17" s="34">
        <v>4</v>
      </c>
      <c r="F17" s="28"/>
      <c r="G17" s="28"/>
      <c r="H17" s="28"/>
      <c r="I17" s="34">
        <v>0</v>
      </c>
      <c r="J17" s="29"/>
      <c r="K17" s="29"/>
      <c r="L17" s="29"/>
      <c r="M17" s="35" t="s">
        <v>42</v>
      </c>
      <c r="N17" s="36" t="s">
        <v>43</v>
      </c>
      <c r="O17" s="37" t="s">
        <v>44</v>
      </c>
      <c r="Q17" s="38"/>
    </row>
    <row r="18" spans="1:39" ht="25.5" x14ac:dyDescent="0.2">
      <c r="A18" s="26"/>
      <c r="B18" s="39" t="s">
        <v>45</v>
      </c>
      <c r="C18" s="31"/>
      <c r="D18" s="40">
        <v>6</v>
      </c>
      <c r="E18" s="31"/>
      <c r="F18" s="31"/>
      <c r="G18" s="31"/>
      <c r="H18" s="31"/>
      <c r="I18" s="31">
        <v>1</v>
      </c>
      <c r="J18" s="32"/>
      <c r="K18" s="32" t="s">
        <v>17</v>
      </c>
      <c r="L18" s="32"/>
      <c r="M18" s="32" t="s">
        <v>46</v>
      </c>
      <c r="N18" s="32" t="s">
        <v>43</v>
      </c>
      <c r="O18" s="32" t="s">
        <v>44</v>
      </c>
      <c r="Q18" s="3"/>
    </row>
    <row r="19" spans="1:39" ht="12.75" x14ac:dyDescent="0.2">
      <c r="A19" s="26"/>
      <c r="B19" s="27" t="s">
        <v>47</v>
      </c>
      <c r="C19" s="28"/>
      <c r="D19" s="34"/>
      <c r="E19" s="28">
        <v>1</v>
      </c>
      <c r="F19" s="28"/>
      <c r="G19" s="28"/>
      <c r="H19" s="28"/>
      <c r="I19" s="28">
        <v>0</v>
      </c>
      <c r="J19" s="29"/>
      <c r="K19" s="29"/>
      <c r="L19" s="29"/>
      <c r="M19" s="41"/>
      <c r="N19" s="42" t="s">
        <v>25</v>
      </c>
      <c r="O19" s="42" t="s">
        <v>30</v>
      </c>
      <c r="Q19" s="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2.75" x14ac:dyDescent="0.2">
      <c r="B20" s="43"/>
      <c r="C20" s="44"/>
      <c r="D20" s="45">
        <f t="shared" ref="D20:I20" si="0">SUM(D11:D19)</f>
        <v>126</v>
      </c>
      <c r="E20" s="45">
        <f t="shared" si="0"/>
        <v>65</v>
      </c>
      <c r="F20" s="45">
        <f t="shared" si="0"/>
        <v>40</v>
      </c>
      <c r="G20" s="45">
        <f t="shared" si="0"/>
        <v>0</v>
      </c>
      <c r="H20" s="46">
        <f t="shared" si="0"/>
        <v>0</v>
      </c>
      <c r="I20" s="47">
        <f t="shared" si="0"/>
        <v>28</v>
      </c>
      <c r="J20" s="48"/>
      <c r="K20" s="48"/>
      <c r="L20" s="48"/>
      <c r="M20" s="49"/>
      <c r="N20" s="50"/>
      <c r="O20" s="50"/>
      <c r="Q20" s="3"/>
    </row>
    <row r="21" spans="1:39" ht="24" x14ac:dyDescent="0.2">
      <c r="B21" s="51"/>
      <c r="C21" s="52" t="s">
        <v>48</v>
      </c>
      <c r="D21" s="53">
        <f>SUM(D20:H20)</f>
        <v>231</v>
      </c>
      <c r="E21" s="54"/>
      <c r="F21" s="54"/>
      <c r="G21" s="54"/>
      <c r="H21" s="54"/>
      <c r="I21" s="54"/>
      <c r="J21" s="19"/>
      <c r="K21" s="19"/>
      <c r="L21" s="19"/>
      <c r="Q21" s="3"/>
    </row>
    <row r="22" spans="1:39" ht="12.75" x14ac:dyDescent="0.2">
      <c r="B22" s="55" t="s">
        <v>49</v>
      </c>
      <c r="C22" s="54"/>
      <c r="D22" s="54"/>
      <c r="E22" s="54"/>
      <c r="F22" s="54"/>
      <c r="G22" s="54"/>
      <c r="H22" s="54"/>
      <c r="I22" s="54"/>
      <c r="J22" s="19"/>
      <c r="K22" s="19"/>
      <c r="L22" s="19"/>
      <c r="M22" s="224" t="s">
        <v>7</v>
      </c>
      <c r="N22" s="225"/>
      <c r="O22" s="226"/>
      <c r="Q22" s="3"/>
    </row>
    <row r="23" spans="1:39" ht="25.5" x14ac:dyDescent="0.2">
      <c r="B23" s="56" t="s">
        <v>8</v>
      </c>
      <c r="C23" s="21" t="s">
        <v>9</v>
      </c>
      <c r="D23" s="21" t="s">
        <v>10</v>
      </c>
      <c r="E23" s="21" t="s">
        <v>11</v>
      </c>
      <c r="F23" s="21" t="s">
        <v>12</v>
      </c>
      <c r="G23" s="21" t="s">
        <v>13</v>
      </c>
      <c r="H23" s="21" t="s">
        <v>14</v>
      </c>
      <c r="I23" s="21" t="s">
        <v>15</v>
      </c>
      <c r="J23" s="22" t="s">
        <v>16</v>
      </c>
      <c r="K23" s="23" t="s">
        <v>17</v>
      </c>
      <c r="L23" s="23" t="s">
        <v>18</v>
      </c>
      <c r="M23" s="57" t="s">
        <v>19</v>
      </c>
      <c r="N23" s="57" t="s">
        <v>20</v>
      </c>
      <c r="O23" s="56" t="s">
        <v>21</v>
      </c>
      <c r="Q23" s="3"/>
    </row>
    <row r="24" spans="1:39" ht="12.75" x14ac:dyDescent="0.2">
      <c r="A24" s="26"/>
      <c r="B24" s="27" t="s">
        <v>50</v>
      </c>
      <c r="C24" s="28" t="s">
        <v>23</v>
      </c>
      <c r="D24" s="28">
        <v>20</v>
      </c>
      <c r="E24" s="28">
        <v>20</v>
      </c>
      <c r="F24" s="28"/>
      <c r="G24" s="28"/>
      <c r="H24" s="28"/>
      <c r="I24" s="28">
        <v>5</v>
      </c>
      <c r="J24" s="29"/>
      <c r="K24" s="29" t="s">
        <v>17</v>
      </c>
      <c r="L24" s="29"/>
      <c r="M24" s="29" t="s">
        <v>51</v>
      </c>
      <c r="N24" s="29" t="s">
        <v>52</v>
      </c>
      <c r="O24" s="29" t="s">
        <v>30</v>
      </c>
      <c r="Q24" s="3"/>
    </row>
    <row r="25" spans="1:39" ht="12.75" x14ac:dyDescent="0.2">
      <c r="A25" s="26"/>
      <c r="B25" s="30" t="s">
        <v>31</v>
      </c>
      <c r="C25" s="31"/>
      <c r="D25" s="31"/>
      <c r="E25" s="31"/>
      <c r="F25" s="31">
        <v>10</v>
      </c>
      <c r="G25" s="31"/>
      <c r="H25" s="31"/>
      <c r="I25" s="31">
        <v>1</v>
      </c>
      <c r="J25" s="32"/>
      <c r="K25" s="32" t="s">
        <v>17</v>
      </c>
      <c r="L25" s="32"/>
      <c r="M25" s="32" t="s">
        <v>32</v>
      </c>
      <c r="N25" s="32" t="s">
        <v>53</v>
      </c>
      <c r="O25" s="32" t="s">
        <v>33</v>
      </c>
      <c r="Q25" s="3"/>
    </row>
    <row r="26" spans="1:39" ht="12.75" x14ac:dyDescent="0.2">
      <c r="A26" s="26"/>
      <c r="B26" s="27" t="s">
        <v>54</v>
      </c>
      <c r="C26" s="28" t="s">
        <v>23</v>
      </c>
      <c r="D26" s="28">
        <v>20</v>
      </c>
      <c r="E26" s="28">
        <v>20</v>
      </c>
      <c r="F26" s="28">
        <v>20</v>
      </c>
      <c r="G26" s="28"/>
      <c r="H26" s="28"/>
      <c r="I26" s="34">
        <v>6</v>
      </c>
      <c r="J26" s="29"/>
      <c r="K26" s="29"/>
      <c r="L26" s="29"/>
      <c r="M26" s="29" t="s">
        <v>55</v>
      </c>
      <c r="N26" s="29" t="s">
        <v>56</v>
      </c>
      <c r="O26" s="29" t="s">
        <v>57</v>
      </c>
      <c r="Q26" s="58"/>
    </row>
    <row r="27" spans="1:39" ht="25.5" x14ac:dyDescent="0.2">
      <c r="A27" s="26"/>
      <c r="B27" s="30" t="s">
        <v>58</v>
      </c>
      <c r="C27" s="31"/>
      <c r="D27" s="31">
        <v>20</v>
      </c>
      <c r="E27" s="31">
        <v>20</v>
      </c>
      <c r="F27" s="31"/>
      <c r="G27" s="31"/>
      <c r="H27" s="31"/>
      <c r="I27" s="31">
        <v>4</v>
      </c>
      <c r="J27" s="32"/>
      <c r="K27" s="32"/>
      <c r="L27" s="32" t="s">
        <v>18</v>
      </c>
      <c r="M27" s="32" t="s">
        <v>59</v>
      </c>
      <c r="N27" s="32" t="s">
        <v>60</v>
      </c>
      <c r="O27" s="32" t="s">
        <v>30</v>
      </c>
      <c r="Q27" s="3"/>
    </row>
    <row r="28" spans="1:39" ht="12.75" x14ac:dyDescent="0.2">
      <c r="A28" s="26"/>
      <c r="B28" s="59" t="s">
        <v>61</v>
      </c>
      <c r="C28" s="28"/>
      <c r="D28" s="28"/>
      <c r="E28" s="28"/>
      <c r="F28" s="28">
        <v>10</v>
      </c>
      <c r="G28" s="28"/>
      <c r="H28" s="28"/>
      <c r="I28" s="28">
        <v>2</v>
      </c>
      <c r="J28" s="29"/>
      <c r="K28" s="29"/>
      <c r="L28" s="29"/>
      <c r="M28" s="29" t="s">
        <v>62</v>
      </c>
      <c r="N28" s="60" t="s">
        <v>63</v>
      </c>
      <c r="O28" s="29" t="s">
        <v>30</v>
      </c>
      <c r="Q28" s="3"/>
    </row>
    <row r="29" spans="1:39" ht="12.75" x14ac:dyDescent="0.2">
      <c r="A29" s="26"/>
      <c r="B29" s="30" t="s">
        <v>64</v>
      </c>
      <c r="C29" s="31"/>
      <c r="D29" s="31">
        <v>10</v>
      </c>
      <c r="E29" s="31"/>
      <c r="F29" s="31">
        <v>20</v>
      </c>
      <c r="G29" s="31"/>
      <c r="H29" s="31"/>
      <c r="I29" s="31">
        <v>4</v>
      </c>
      <c r="J29" s="32"/>
      <c r="K29" s="32"/>
      <c r="L29" s="32" t="s">
        <v>18</v>
      </c>
      <c r="M29" s="32" t="s">
        <v>65</v>
      </c>
      <c r="N29" s="32" t="s">
        <v>66</v>
      </c>
      <c r="O29" s="32"/>
      <c r="Q29" s="3"/>
    </row>
    <row r="30" spans="1:39" ht="38.25" x14ac:dyDescent="0.2">
      <c r="A30" s="26"/>
      <c r="B30" s="27" t="s">
        <v>67</v>
      </c>
      <c r="C30" s="28"/>
      <c r="D30" s="28">
        <v>10</v>
      </c>
      <c r="E30" s="28"/>
      <c r="F30" s="28"/>
      <c r="G30" s="28">
        <v>10</v>
      </c>
      <c r="H30" s="28"/>
      <c r="I30" s="28">
        <v>3</v>
      </c>
      <c r="J30" s="29" t="s">
        <v>68</v>
      </c>
      <c r="K30" s="29"/>
      <c r="L30" s="29"/>
      <c r="M30" s="29" t="s">
        <v>69</v>
      </c>
      <c r="N30" s="29" t="s">
        <v>70</v>
      </c>
      <c r="O30" s="29" t="s">
        <v>71</v>
      </c>
      <c r="Q30" s="3"/>
    </row>
    <row r="31" spans="1:39" ht="25.5" x14ac:dyDescent="0.2">
      <c r="A31" s="26"/>
      <c r="B31" s="30" t="s">
        <v>72</v>
      </c>
      <c r="C31" s="31"/>
      <c r="D31" s="31"/>
      <c r="E31" s="31">
        <v>30</v>
      </c>
      <c r="F31" s="31"/>
      <c r="G31" s="31"/>
      <c r="H31" s="31"/>
      <c r="I31" s="40">
        <v>2</v>
      </c>
      <c r="J31" s="32" t="s">
        <v>68</v>
      </c>
      <c r="K31" s="32" t="s">
        <v>17</v>
      </c>
      <c r="L31" s="32"/>
      <c r="M31" s="32"/>
      <c r="N31" s="32" t="s">
        <v>73</v>
      </c>
      <c r="O31" s="32" t="s">
        <v>74</v>
      </c>
      <c r="Q31" s="3"/>
    </row>
    <row r="32" spans="1:39" ht="12.75" x14ac:dyDescent="0.2">
      <c r="B32" s="61"/>
      <c r="C32" s="62"/>
      <c r="D32" s="63">
        <f t="shared" ref="D32:I32" si="1">SUM(D24:D31)</f>
        <v>80</v>
      </c>
      <c r="E32" s="63">
        <f t="shared" si="1"/>
        <v>90</v>
      </c>
      <c r="F32" s="63">
        <f t="shared" si="1"/>
        <v>60</v>
      </c>
      <c r="G32" s="63">
        <f t="shared" si="1"/>
        <v>10</v>
      </c>
      <c r="H32" s="63">
        <f t="shared" si="1"/>
        <v>0</v>
      </c>
      <c r="I32" s="64">
        <f t="shared" si="1"/>
        <v>27</v>
      </c>
      <c r="J32" s="48"/>
      <c r="K32" s="48"/>
      <c r="L32" s="48"/>
      <c r="M32" s="49"/>
      <c r="N32" s="50"/>
      <c r="O32" s="50"/>
      <c r="Q32" s="3"/>
    </row>
    <row r="33" spans="1:17" ht="25.5" x14ac:dyDescent="0.2">
      <c r="B33" s="65"/>
      <c r="C33" s="66" t="s">
        <v>48</v>
      </c>
      <c r="D33" s="67">
        <f>SUM(D32:H32)</f>
        <v>240</v>
      </c>
      <c r="E33" s="54"/>
      <c r="F33" s="54"/>
      <c r="G33" s="68" t="s">
        <v>75</v>
      </c>
      <c r="H33" s="69"/>
      <c r="I33" s="70">
        <f>I20+I32</f>
        <v>55</v>
      </c>
      <c r="J33" s="19"/>
      <c r="K33" s="19"/>
      <c r="L33" s="19"/>
      <c r="Q33" s="3"/>
    </row>
    <row r="34" spans="1:17" ht="12.75" x14ac:dyDescent="0.2">
      <c r="B34" s="71" t="s">
        <v>76</v>
      </c>
      <c r="C34" s="54"/>
      <c r="D34" s="54"/>
      <c r="E34" s="54"/>
      <c r="F34" s="54"/>
      <c r="G34" s="54"/>
      <c r="H34" s="54"/>
      <c r="I34" s="54"/>
      <c r="J34" s="19"/>
      <c r="K34" s="19"/>
      <c r="L34" s="19"/>
      <c r="M34" s="224" t="s">
        <v>7</v>
      </c>
      <c r="N34" s="225"/>
      <c r="O34" s="226"/>
      <c r="Q34" s="3"/>
    </row>
    <row r="35" spans="1:17" ht="25.5" x14ac:dyDescent="0.2">
      <c r="B35" s="56" t="s">
        <v>8</v>
      </c>
      <c r="C35" s="21" t="s">
        <v>9</v>
      </c>
      <c r="D35" s="21" t="s">
        <v>10</v>
      </c>
      <c r="E35" s="21" t="s">
        <v>11</v>
      </c>
      <c r="F35" s="21" t="s">
        <v>12</v>
      </c>
      <c r="G35" s="21" t="s">
        <v>13</v>
      </c>
      <c r="H35" s="21" t="s">
        <v>14</v>
      </c>
      <c r="I35" s="21" t="s">
        <v>15</v>
      </c>
      <c r="J35" s="72" t="s">
        <v>16</v>
      </c>
      <c r="K35" s="23" t="s">
        <v>17</v>
      </c>
      <c r="L35" s="23" t="s">
        <v>18</v>
      </c>
      <c r="M35" s="57" t="s">
        <v>19</v>
      </c>
      <c r="N35" s="57" t="s">
        <v>20</v>
      </c>
      <c r="O35" s="56" t="s">
        <v>21</v>
      </c>
      <c r="Q35" s="3"/>
    </row>
    <row r="36" spans="1:17" ht="25.5" x14ac:dyDescent="0.2">
      <c r="A36" s="26"/>
      <c r="B36" s="27" t="s">
        <v>77</v>
      </c>
      <c r="C36" s="28"/>
      <c r="D36" s="28">
        <v>20</v>
      </c>
      <c r="E36" s="28">
        <v>10</v>
      </c>
      <c r="F36" s="28">
        <v>10</v>
      </c>
      <c r="G36" s="28"/>
      <c r="H36" s="28"/>
      <c r="I36" s="28">
        <v>4</v>
      </c>
      <c r="J36" s="29"/>
      <c r="K36" s="29"/>
      <c r="L36" s="29" t="s">
        <v>18</v>
      </c>
      <c r="M36" s="29" t="s">
        <v>78</v>
      </c>
      <c r="N36" s="29" t="s">
        <v>79</v>
      </c>
      <c r="O36" s="29" t="s">
        <v>33</v>
      </c>
      <c r="Q36" s="3"/>
    </row>
    <row r="37" spans="1:17" ht="25.5" x14ac:dyDescent="0.2">
      <c r="A37" s="26"/>
      <c r="B37" s="30" t="s">
        <v>80</v>
      </c>
      <c r="C37" s="31" t="s">
        <v>81</v>
      </c>
      <c r="D37" s="31">
        <v>20</v>
      </c>
      <c r="E37" s="31">
        <v>20</v>
      </c>
      <c r="F37" s="31">
        <v>20</v>
      </c>
      <c r="G37" s="31"/>
      <c r="H37" s="31"/>
      <c r="I37" s="40">
        <v>6</v>
      </c>
      <c r="J37" s="32"/>
      <c r="K37" s="32"/>
      <c r="L37" s="32" t="s">
        <v>18</v>
      </c>
      <c r="M37" s="73" t="s">
        <v>82</v>
      </c>
      <c r="N37" s="32" t="s">
        <v>83</v>
      </c>
      <c r="O37" s="32" t="s">
        <v>57</v>
      </c>
      <c r="Q37" s="3"/>
    </row>
    <row r="38" spans="1:17" ht="25.5" x14ac:dyDescent="0.2">
      <c r="A38" s="26"/>
      <c r="B38" s="27" t="s">
        <v>84</v>
      </c>
      <c r="C38" s="28" t="s">
        <v>81</v>
      </c>
      <c r="D38" s="28">
        <v>20</v>
      </c>
      <c r="E38" s="28">
        <v>10</v>
      </c>
      <c r="F38" s="28">
        <v>20</v>
      </c>
      <c r="G38" s="28"/>
      <c r="H38" s="28"/>
      <c r="I38" s="28">
        <v>5</v>
      </c>
      <c r="J38" s="29"/>
      <c r="K38" s="29"/>
      <c r="L38" s="29" t="s">
        <v>18</v>
      </c>
      <c r="M38" s="29" t="s">
        <v>85</v>
      </c>
      <c r="N38" s="29" t="s">
        <v>86</v>
      </c>
      <c r="O38" s="29" t="s">
        <v>30</v>
      </c>
      <c r="Q38" s="3"/>
    </row>
    <row r="39" spans="1:17" ht="12.75" x14ac:dyDescent="0.2">
      <c r="A39" s="26"/>
      <c r="B39" s="30" t="s">
        <v>87</v>
      </c>
      <c r="C39" s="31" t="s">
        <v>23</v>
      </c>
      <c r="D39" s="31">
        <v>20</v>
      </c>
      <c r="E39" s="31"/>
      <c r="F39" s="31">
        <v>20</v>
      </c>
      <c r="G39" s="31"/>
      <c r="H39" s="31"/>
      <c r="I39" s="74">
        <v>5</v>
      </c>
      <c r="J39" s="32"/>
      <c r="K39" s="32"/>
      <c r="L39" s="32"/>
      <c r="M39" s="32" t="s">
        <v>62</v>
      </c>
      <c r="N39" s="32" t="s">
        <v>88</v>
      </c>
      <c r="O39" s="32" t="s">
        <v>30</v>
      </c>
      <c r="Q39" s="3"/>
    </row>
    <row r="40" spans="1:17" ht="25.5" x14ac:dyDescent="0.2">
      <c r="A40" s="26"/>
      <c r="B40" s="27" t="s">
        <v>89</v>
      </c>
      <c r="C40" s="28"/>
      <c r="D40" s="28">
        <v>10</v>
      </c>
      <c r="E40" s="28"/>
      <c r="F40" s="28"/>
      <c r="G40" s="28">
        <v>20</v>
      </c>
      <c r="H40" s="28"/>
      <c r="I40" s="28">
        <v>3</v>
      </c>
      <c r="J40" s="29"/>
      <c r="K40" s="29"/>
      <c r="L40" s="29"/>
      <c r="M40" s="29" t="s">
        <v>90</v>
      </c>
      <c r="N40" s="29" t="s">
        <v>91</v>
      </c>
      <c r="O40" s="29" t="s">
        <v>92</v>
      </c>
      <c r="Q40" s="3"/>
    </row>
    <row r="41" spans="1:17" ht="25.5" x14ac:dyDescent="0.2">
      <c r="A41" s="26"/>
      <c r="B41" s="39" t="s">
        <v>72</v>
      </c>
      <c r="C41" s="31"/>
      <c r="D41" s="31"/>
      <c r="E41" s="31">
        <v>30</v>
      </c>
      <c r="F41" s="31"/>
      <c r="G41" s="31"/>
      <c r="H41" s="31"/>
      <c r="I41" s="40">
        <v>2</v>
      </c>
      <c r="J41" s="32" t="s">
        <v>68</v>
      </c>
      <c r="K41" s="32" t="s">
        <v>17</v>
      </c>
      <c r="L41" s="32"/>
      <c r="M41" s="32"/>
      <c r="N41" s="32" t="s">
        <v>73</v>
      </c>
      <c r="O41" s="32" t="s">
        <v>74</v>
      </c>
      <c r="Q41" s="3"/>
    </row>
    <row r="42" spans="1:17" ht="12.75" x14ac:dyDescent="0.2">
      <c r="B42" s="75"/>
      <c r="C42" s="76"/>
      <c r="D42" s="45">
        <f t="shared" ref="D42:I42" si="2">SUM(D36:D41)</f>
        <v>90</v>
      </c>
      <c r="E42" s="45">
        <f t="shared" si="2"/>
        <v>70</v>
      </c>
      <c r="F42" s="45">
        <f t="shared" si="2"/>
        <v>70</v>
      </c>
      <c r="G42" s="45">
        <f t="shared" si="2"/>
        <v>20</v>
      </c>
      <c r="H42" s="46">
        <f t="shared" si="2"/>
        <v>0</v>
      </c>
      <c r="I42" s="47">
        <f t="shared" si="2"/>
        <v>25</v>
      </c>
      <c r="J42" s="48"/>
      <c r="K42" s="48"/>
      <c r="L42" s="48"/>
      <c r="M42" s="49"/>
      <c r="N42" s="50"/>
      <c r="O42" s="50"/>
      <c r="Q42" s="3"/>
    </row>
    <row r="43" spans="1:17" ht="24" x14ac:dyDescent="0.2">
      <c r="B43" s="65"/>
      <c r="C43" s="52" t="s">
        <v>48</v>
      </c>
      <c r="D43" s="53">
        <f>SUM(D42:H42)</f>
        <v>250</v>
      </c>
      <c r="E43" s="54"/>
      <c r="F43" s="54"/>
      <c r="G43" s="54"/>
      <c r="H43" s="54"/>
      <c r="I43" s="54"/>
      <c r="J43" s="19"/>
      <c r="K43" s="19"/>
      <c r="L43" s="19"/>
      <c r="Q43" s="3"/>
    </row>
    <row r="44" spans="1:17" ht="12.75" x14ac:dyDescent="0.2">
      <c r="B44" s="71" t="s">
        <v>93</v>
      </c>
      <c r="C44" s="54"/>
      <c r="D44" s="54"/>
      <c r="E44" s="54"/>
      <c r="F44" s="54"/>
      <c r="G44" s="54"/>
      <c r="H44" s="54"/>
      <c r="I44" s="54"/>
      <c r="J44" s="19"/>
      <c r="K44" s="19"/>
      <c r="L44" s="19"/>
      <c r="M44" s="224" t="s">
        <v>7</v>
      </c>
      <c r="N44" s="225"/>
      <c r="O44" s="226"/>
      <c r="Q44" s="3"/>
    </row>
    <row r="45" spans="1:17" ht="25.5" x14ac:dyDescent="0.2">
      <c r="B45" s="56" t="s">
        <v>8</v>
      </c>
      <c r="C45" s="21" t="s">
        <v>9</v>
      </c>
      <c r="D45" s="21" t="s">
        <v>10</v>
      </c>
      <c r="E45" s="21" t="s">
        <v>11</v>
      </c>
      <c r="F45" s="21" t="s">
        <v>12</v>
      </c>
      <c r="G45" s="21" t="s">
        <v>13</v>
      </c>
      <c r="H45" s="21" t="s">
        <v>14</v>
      </c>
      <c r="I45" s="21" t="s">
        <v>15</v>
      </c>
      <c r="J45" s="72" t="s">
        <v>16</v>
      </c>
      <c r="K45" s="23" t="s">
        <v>17</v>
      </c>
      <c r="L45" s="23" t="s">
        <v>18</v>
      </c>
      <c r="M45" s="57" t="s">
        <v>19</v>
      </c>
      <c r="N45" s="57" t="s">
        <v>20</v>
      </c>
      <c r="O45" s="56" t="s">
        <v>21</v>
      </c>
      <c r="Q45" s="3"/>
    </row>
    <row r="46" spans="1:17" ht="25.5" x14ac:dyDescent="0.2">
      <c r="A46" s="26"/>
      <c r="B46" s="27" t="s">
        <v>94</v>
      </c>
      <c r="C46" s="28" t="s">
        <v>23</v>
      </c>
      <c r="D46" s="28">
        <v>20</v>
      </c>
      <c r="E46" s="28">
        <v>10</v>
      </c>
      <c r="F46" s="28">
        <v>10</v>
      </c>
      <c r="G46" s="28"/>
      <c r="H46" s="28"/>
      <c r="I46" s="28">
        <v>5</v>
      </c>
      <c r="J46" s="29"/>
      <c r="K46" s="29"/>
      <c r="L46" s="29" t="s">
        <v>18</v>
      </c>
      <c r="M46" s="29" t="s">
        <v>78</v>
      </c>
      <c r="N46" s="29" t="s">
        <v>79</v>
      </c>
      <c r="O46" s="29" t="s">
        <v>33</v>
      </c>
      <c r="Q46" s="3"/>
    </row>
    <row r="47" spans="1:17" ht="38.25" x14ac:dyDescent="0.2">
      <c r="A47" s="26"/>
      <c r="B47" s="30" t="s">
        <v>95</v>
      </c>
      <c r="C47" s="31" t="s">
        <v>23</v>
      </c>
      <c r="D47" s="31">
        <v>20</v>
      </c>
      <c r="E47" s="31">
        <v>20</v>
      </c>
      <c r="F47" s="31">
        <v>20</v>
      </c>
      <c r="G47" s="31"/>
      <c r="H47" s="31"/>
      <c r="I47" s="40">
        <v>6</v>
      </c>
      <c r="J47" s="32"/>
      <c r="K47" s="32"/>
      <c r="L47" s="32" t="s">
        <v>18</v>
      </c>
      <c r="M47" s="32" t="s">
        <v>96</v>
      </c>
      <c r="N47" s="32" t="s">
        <v>97</v>
      </c>
      <c r="O47" s="32" t="s">
        <v>98</v>
      </c>
      <c r="Q47" s="3"/>
    </row>
    <row r="48" spans="1:17" ht="25.5" x14ac:dyDescent="0.2">
      <c r="A48" s="26"/>
      <c r="B48" s="27" t="s">
        <v>99</v>
      </c>
      <c r="C48" s="28" t="s">
        <v>23</v>
      </c>
      <c r="D48" s="28">
        <v>20</v>
      </c>
      <c r="E48" s="28"/>
      <c r="F48" s="28">
        <v>20</v>
      </c>
      <c r="G48" s="28"/>
      <c r="H48" s="28"/>
      <c r="I48" s="28">
        <v>5</v>
      </c>
      <c r="J48" s="29"/>
      <c r="K48" s="29"/>
      <c r="L48" s="29"/>
      <c r="M48" s="29" t="s">
        <v>100</v>
      </c>
      <c r="N48" s="29" t="s">
        <v>101</v>
      </c>
      <c r="O48" s="29" t="s">
        <v>57</v>
      </c>
      <c r="Q48" s="3"/>
    </row>
    <row r="49" spans="1:17" ht="25.5" x14ac:dyDescent="0.2">
      <c r="A49" s="26"/>
      <c r="B49" s="30" t="s">
        <v>102</v>
      </c>
      <c r="C49" s="31"/>
      <c r="D49" s="31">
        <v>20</v>
      </c>
      <c r="E49" s="31">
        <v>20</v>
      </c>
      <c r="F49" s="31"/>
      <c r="G49" s="31"/>
      <c r="H49" s="31"/>
      <c r="I49" s="31">
        <v>5</v>
      </c>
      <c r="J49" s="32"/>
      <c r="K49" s="32"/>
      <c r="L49" s="32" t="s">
        <v>18</v>
      </c>
      <c r="M49" s="32" t="s">
        <v>103</v>
      </c>
      <c r="N49" s="32" t="s">
        <v>104</v>
      </c>
      <c r="O49" s="32" t="s">
        <v>57</v>
      </c>
      <c r="Q49" s="3"/>
    </row>
    <row r="50" spans="1:17" ht="25.5" x14ac:dyDescent="0.2">
      <c r="A50" s="26"/>
      <c r="B50" s="27" t="s">
        <v>105</v>
      </c>
      <c r="C50" s="28" t="s">
        <v>106</v>
      </c>
      <c r="D50" s="28">
        <v>10</v>
      </c>
      <c r="E50" s="28"/>
      <c r="F50" s="28">
        <v>20</v>
      </c>
      <c r="G50" s="28"/>
      <c r="H50" s="28"/>
      <c r="I50" s="28">
        <v>3</v>
      </c>
      <c r="J50" s="29"/>
      <c r="K50" s="29"/>
      <c r="L50" s="29" t="s">
        <v>18</v>
      </c>
      <c r="M50" s="29" t="s">
        <v>85</v>
      </c>
      <c r="N50" s="29" t="s">
        <v>107</v>
      </c>
      <c r="O50" s="29" t="s">
        <v>98</v>
      </c>
      <c r="Q50" s="3"/>
    </row>
    <row r="51" spans="1:17" ht="25.5" x14ac:dyDescent="0.2">
      <c r="A51" s="26"/>
      <c r="B51" s="39" t="s">
        <v>72</v>
      </c>
      <c r="C51" s="31"/>
      <c r="D51" s="31"/>
      <c r="E51" s="31">
        <v>30</v>
      </c>
      <c r="F51" s="31"/>
      <c r="G51" s="31"/>
      <c r="H51" s="31"/>
      <c r="I51" s="40">
        <v>2</v>
      </c>
      <c r="J51" s="32" t="s">
        <v>68</v>
      </c>
      <c r="K51" s="32" t="s">
        <v>17</v>
      </c>
      <c r="L51" s="32"/>
      <c r="M51" s="32"/>
      <c r="N51" s="32" t="s">
        <v>73</v>
      </c>
      <c r="O51" s="32" t="s">
        <v>74</v>
      </c>
      <c r="Q51" s="3"/>
    </row>
    <row r="52" spans="1:17" ht="12.75" x14ac:dyDescent="0.2">
      <c r="B52" s="75"/>
      <c r="C52" s="76"/>
      <c r="D52" s="45">
        <f t="shared" ref="D52:I52" si="3">SUM(D46:D51)</f>
        <v>90</v>
      </c>
      <c r="E52" s="45">
        <f t="shared" si="3"/>
        <v>80</v>
      </c>
      <c r="F52" s="45">
        <f t="shared" si="3"/>
        <v>70</v>
      </c>
      <c r="G52" s="45">
        <f t="shared" si="3"/>
        <v>0</v>
      </c>
      <c r="H52" s="45">
        <f t="shared" si="3"/>
        <v>0</v>
      </c>
      <c r="I52" s="64">
        <f t="shared" si="3"/>
        <v>26</v>
      </c>
      <c r="J52" s="48"/>
      <c r="K52" s="48"/>
      <c r="L52" s="48"/>
      <c r="M52" s="49"/>
      <c r="N52" s="50"/>
      <c r="O52" s="50"/>
      <c r="Q52" s="3"/>
    </row>
    <row r="53" spans="1:17" ht="25.5" x14ac:dyDescent="0.2">
      <c r="B53" s="65"/>
      <c r="C53" s="52" t="s">
        <v>48</v>
      </c>
      <c r="D53" s="53">
        <f>SUM(D52:H52)</f>
        <v>240</v>
      </c>
      <c r="E53" s="54"/>
      <c r="F53" s="54"/>
      <c r="G53" s="68" t="s">
        <v>75</v>
      </c>
      <c r="H53" s="69"/>
      <c r="I53" s="70">
        <f>I42+I52</f>
        <v>51</v>
      </c>
      <c r="J53" s="19"/>
      <c r="K53" s="19"/>
      <c r="L53" s="19"/>
      <c r="Q53" s="3"/>
    </row>
    <row r="54" spans="1:17" ht="12.75" x14ac:dyDescent="0.2">
      <c r="B54" s="71" t="s">
        <v>108</v>
      </c>
      <c r="C54" s="54"/>
      <c r="D54" s="54"/>
      <c r="E54" s="54"/>
      <c r="F54" s="54"/>
      <c r="G54" s="54"/>
      <c r="H54" s="54"/>
      <c r="I54" s="54"/>
      <c r="J54" s="19"/>
      <c r="K54" s="19"/>
      <c r="L54" s="19"/>
      <c r="M54" s="224" t="s">
        <v>7</v>
      </c>
      <c r="N54" s="225"/>
      <c r="O54" s="226"/>
      <c r="Q54" s="3"/>
    </row>
    <row r="55" spans="1:17" ht="25.5" x14ac:dyDescent="0.2">
      <c r="B55" s="56" t="s">
        <v>8</v>
      </c>
      <c r="C55" s="21" t="s">
        <v>9</v>
      </c>
      <c r="D55" s="21" t="s">
        <v>10</v>
      </c>
      <c r="E55" s="21" t="s">
        <v>11</v>
      </c>
      <c r="F55" s="21" t="s">
        <v>12</v>
      </c>
      <c r="G55" s="21" t="s">
        <v>13</v>
      </c>
      <c r="H55" s="21" t="s">
        <v>14</v>
      </c>
      <c r="I55" s="21" t="s">
        <v>15</v>
      </c>
      <c r="J55" s="72" t="s">
        <v>16</v>
      </c>
      <c r="K55" s="23" t="s">
        <v>17</v>
      </c>
      <c r="L55" s="23" t="s">
        <v>18</v>
      </c>
      <c r="M55" s="57" t="s">
        <v>19</v>
      </c>
      <c r="N55" s="57" t="s">
        <v>20</v>
      </c>
      <c r="O55" s="56" t="s">
        <v>21</v>
      </c>
      <c r="Q55" s="3"/>
    </row>
    <row r="56" spans="1:17" ht="25.5" x14ac:dyDescent="0.2">
      <c r="A56" s="26"/>
      <c r="B56" s="27" t="s">
        <v>109</v>
      </c>
      <c r="C56" s="28" t="s">
        <v>23</v>
      </c>
      <c r="D56" s="28">
        <v>20</v>
      </c>
      <c r="E56" s="28">
        <v>10</v>
      </c>
      <c r="F56" s="28">
        <v>10</v>
      </c>
      <c r="G56" s="28"/>
      <c r="H56" s="28"/>
      <c r="I56" s="28">
        <v>5</v>
      </c>
      <c r="J56" s="29"/>
      <c r="K56" s="29"/>
      <c r="L56" s="29" t="s">
        <v>18</v>
      </c>
      <c r="M56" s="29" t="s">
        <v>110</v>
      </c>
      <c r="N56" s="29" t="s">
        <v>111</v>
      </c>
      <c r="O56" s="29" t="s">
        <v>57</v>
      </c>
      <c r="Q56" s="3"/>
    </row>
    <row r="57" spans="1:17" ht="25.5" x14ac:dyDescent="0.2">
      <c r="A57" s="26"/>
      <c r="B57" s="30" t="s">
        <v>112</v>
      </c>
      <c r="C57" s="31" t="s">
        <v>23</v>
      </c>
      <c r="D57" s="31">
        <v>20</v>
      </c>
      <c r="E57" s="31">
        <v>10</v>
      </c>
      <c r="F57" s="31">
        <v>20</v>
      </c>
      <c r="G57" s="31"/>
      <c r="H57" s="31"/>
      <c r="I57" s="31">
        <v>5</v>
      </c>
      <c r="J57" s="32"/>
      <c r="K57" s="32"/>
      <c r="L57" s="32" t="s">
        <v>18</v>
      </c>
      <c r="M57" s="32" t="s">
        <v>113</v>
      </c>
      <c r="N57" s="32" t="s">
        <v>114</v>
      </c>
      <c r="O57" s="32" t="s">
        <v>57</v>
      </c>
      <c r="Q57" s="3"/>
    </row>
    <row r="58" spans="1:17" ht="25.5" x14ac:dyDescent="0.2">
      <c r="A58" s="26"/>
      <c r="B58" s="27" t="s">
        <v>115</v>
      </c>
      <c r="C58" s="28" t="s">
        <v>23</v>
      </c>
      <c r="D58" s="28">
        <v>20</v>
      </c>
      <c r="E58" s="28"/>
      <c r="F58" s="28">
        <v>20</v>
      </c>
      <c r="G58" s="28"/>
      <c r="H58" s="28"/>
      <c r="I58" s="28">
        <v>5</v>
      </c>
      <c r="J58" s="29"/>
      <c r="K58" s="29"/>
      <c r="L58" s="29"/>
      <c r="M58" s="29" t="s">
        <v>116</v>
      </c>
      <c r="N58" s="29" t="s">
        <v>117</v>
      </c>
      <c r="O58" s="29" t="s">
        <v>57</v>
      </c>
      <c r="Q58" s="3"/>
    </row>
    <row r="59" spans="1:17" ht="12.75" x14ac:dyDescent="0.2">
      <c r="A59" s="26"/>
      <c r="B59" s="30" t="s">
        <v>118</v>
      </c>
      <c r="C59" s="31"/>
      <c r="D59" s="31">
        <v>20</v>
      </c>
      <c r="E59" s="31"/>
      <c r="F59" s="31">
        <v>20</v>
      </c>
      <c r="G59" s="31"/>
      <c r="H59" s="31"/>
      <c r="I59" s="31">
        <v>4</v>
      </c>
      <c r="J59" s="32"/>
      <c r="K59" s="32"/>
      <c r="L59" s="32" t="s">
        <v>18</v>
      </c>
      <c r="M59" s="32" t="s">
        <v>119</v>
      </c>
      <c r="N59" s="32" t="s">
        <v>120</v>
      </c>
      <c r="O59" s="32" t="s">
        <v>57</v>
      </c>
      <c r="Q59" s="3"/>
    </row>
    <row r="60" spans="1:17" ht="25.5" x14ac:dyDescent="0.2">
      <c r="A60" s="26"/>
      <c r="B60" s="27" t="s">
        <v>121</v>
      </c>
      <c r="C60" s="28" t="s">
        <v>106</v>
      </c>
      <c r="D60" s="28">
        <v>20</v>
      </c>
      <c r="E60" s="28"/>
      <c r="F60" s="28">
        <v>20</v>
      </c>
      <c r="G60" s="28"/>
      <c r="H60" s="28"/>
      <c r="I60" s="28">
        <v>4</v>
      </c>
      <c r="J60" s="29"/>
      <c r="K60" s="29"/>
      <c r="L60" s="29"/>
      <c r="M60" s="29" t="s">
        <v>122</v>
      </c>
      <c r="N60" s="29" t="s">
        <v>123</v>
      </c>
      <c r="O60" s="29" t="s">
        <v>33</v>
      </c>
      <c r="Q60" s="3"/>
    </row>
    <row r="61" spans="1:17" ht="25.5" x14ac:dyDescent="0.2">
      <c r="A61" s="26"/>
      <c r="B61" s="30" t="s">
        <v>72</v>
      </c>
      <c r="C61" s="31" t="s">
        <v>23</v>
      </c>
      <c r="D61" s="31"/>
      <c r="E61" s="31">
        <v>30</v>
      </c>
      <c r="F61" s="31"/>
      <c r="G61" s="31"/>
      <c r="H61" s="31"/>
      <c r="I61" s="40">
        <v>2</v>
      </c>
      <c r="J61" s="32" t="s">
        <v>68</v>
      </c>
      <c r="K61" s="32" t="s">
        <v>17</v>
      </c>
      <c r="L61" s="32"/>
      <c r="M61" s="32"/>
      <c r="N61" s="32" t="s">
        <v>73</v>
      </c>
      <c r="O61" s="32" t="s">
        <v>74</v>
      </c>
      <c r="Q61" s="3"/>
    </row>
    <row r="62" spans="1:17" ht="12.75" x14ac:dyDescent="0.2">
      <c r="B62" s="75"/>
      <c r="C62" s="76"/>
      <c r="D62" s="45">
        <f t="shared" ref="D62:I62" si="4">SUM(D56:D61)</f>
        <v>100</v>
      </c>
      <c r="E62" s="45">
        <f t="shared" si="4"/>
        <v>50</v>
      </c>
      <c r="F62" s="45">
        <f t="shared" si="4"/>
        <v>90</v>
      </c>
      <c r="G62" s="45">
        <f t="shared" si="4"/>
        <v>0</v>
      </c>
      <c r="H62" s="45">
        <f t="shared" si="4"/>
        <v>0</v>
      </c>
      <c r="I62" s="47">
        <f t="shared" si="4"/>
        <v>25</v>
      </c>
      <c r="J62" s="48"/>
      <c r="K62" s="48"/>
      <c r="L62" s="48"/>
      <c r="M62" s="49"/>
      <c r="N62" s="50"/>
      <c r="O62" s="50"/>
      <c r="Q62" s="3"/>
    </row>
    <row r="63" spans="1:17" ht="24" x14ac:dyDescent="0.2">
      <c r="B63" s="65"/>
      <c r="C63" s="52" t="s">
        <v>48</v>
      </c>
      <c r="D63" s="53">
        <f>SUM(D62:H62)</f>
        <v>240</v>
      </c>
      <c r="E63" s="54"/>
      <c r="F63" s="54"/>
      <c r="G63" s="54"/>
      <c r="H63" s="54"/>
      <c r="I63" s="54"/>
      <c r="J63" s="19"/>
      <c r="K63" s="19"/>
      <c r="L63" s="19"/>
      <c r="Q63" s="3"/>
    </row>
    <row r="64" spans="1:17" ht="12.75" x14ac:dyDescent="0.2">
      <c r="B64" s="71" t="s">
        <v>124</v>
      </c>
      <c r="C64" s="54"/>
      <c r="D64" s="54"/>
      <c r="E64" s="54"/>
      <c r="F64" s="54"/>
      <c r="G64" s="54"/>
      <c r="H64" s="54"/>
      <c r="I64" s="54"/>
      <c r="J64" s="19"/>
      <c r="K64" s="19"/>
      <c r="L64" s="19"/>
      <c r="M64" s="224" t="s">
        <v>7</v>
      </c>
      <c r="N64" s="225"/>
      <c r="O64" s="226"/>
      <c r="Q64" s="3"/>
    </row>
    <row r="65" spans="1:17" ht="25.5" x14ac:dyDescent="0.2">
      <c r="B65" s="56" t="s">
        <v>8</v>
      </c>
      <c r="C65" s="21" t="s">
        <v>9</v>
      </c>
      <c r="D65" s="21" t="s">
        <v>10</v>
      </c>
      <c r="E65" s="21" t="s">
        <v>11</v>
      </c>
      <c r="F65" s="21" t="s">
        <v>12</v>
      </c>
      <c r="G65" s="21" t="s">
        <v>13</v>
      </c>
      <c r="H65" s="21" t="s">
        <v>14</v>
      </c>
      <c r="I65" s="21" t="s">
        <v>15</v>
      </c>
      <c r="J65" s="22" t="s">
        <v>16</v>
      </c>
      <c r="K65" s="23" t="s">
        <v>17</v>
      </c>
      <c r="L65" s="23" t="s">
        <v>18</v>
      </c>
      <c r="M65" s="57" t="s">
        <v>19</v>
      </c>
      <c r="N65" s="57" t="s">
        <v>20</v>
      </c>
      <c r="O65" s="56" t="s">
        <v>21</v>
      </c>
      <c r="Q65" s="3"/>
    </row>
    <row r="66" spans="1:17" ht="38.25" x14ac:dyDescent="0.2">
      <c r="A66" s="26"/>
      <c r="B66" s="27" t="s">
        <v>125</v>
      </c>
      <c r="C66" s="28" t="s">
        <v>23</v>
      </c>
      <c r="D66" s="28">
        <v>20</v>
      </c>
      <c r="E66" s="28"/>
      <c r="F66" s="28">
        <v>20</v>
      </c>
      <c r="G66" s="28"/>
      <c r="H66" s="28"/>
      <c r="I66" s="28">
        <v>5</v>
      </c>
      <c r="J66" s="29"/>
      <c r="K66" s="29"/>
      <c r="L66" s="29" t="s">
        <v>18</v>
      </c>
      <c r="M66" s="35" t="s">
        <v>126</v>
      </c>
      <c r="N66" s="37" t="s">
        <v>127</v>
      </c>
      <c r="O66" s="37" t="s">
        <v>128</v>
      </c>
    </row>
    <row r="67" spans="1:17" ht="25.5" x14ac:dyDescent="0.2">
      <c r="A67" s="26"/>
      <c r="B67" s="30" t="s">
        <v>129</v>
      </c>
      <c r="C67" s="31" t="s">
        <v>23</v>
      </c>
      <c r="D67" s="31">
        <v>20</v>
      </c>
      <c r="E67" s="31"/>
      <c r="F67" s="31">
        <v>20</v>
      </c>
      <c r="G67" s="31"/>
      <c r="H67" s="31"/>
      <c r="I67" s="40">
        <v>4</v>
      </c>
      <c r="J67" s="32"/>
      <c r="K67" s="32"/>
      <c r="L67" s="32" t="s">
        <v>18</v>
      </c>
      <c r="M67" s="32" t="s">
        <v>130</v>
      </c>
      <c r="N67" s="32" t="s">
        <v>131</v>
      </c>
      <c r="O67" s="32" t="s">
        <v>33</v>
      </c>
      <c r="Q67" s="3"/>
    </row>
    <row r="68" spans="1:17" ht="38.25" x14ac:dyDescent="0.2">
      <c r="A68" s="26"/>
      <c r="B68" s="27" t="s">
        <v>132</v>
      </c>
      <c r="C68" s="28"/>
      <c r="D68" s="28">
        <v>20</v>
      </c>
      <c r="E68" s="28"/>
      <c r="F68" s="28">
        <v>20</v>
      </c>
      <c r="G68" s="28"/>
      <c r="H68" s="28"/>
      <c r="I68" s="28">
        <v>4</v>
      </c>
      <c r="J68" s="29"/>
      <c r="K68" s="29"/>
      <c r="L68" s="29"/>
      <c r="M68" s="29" t="s">
        <v>133</v>
      </c>
      <c r="N68" s="29" t="s">
        <v>134</v>
      </c>
      <c r="O68" s="29" t="s">
        <v>57</v>
      </c>
      <c r="Q68" s="3"/>
    </row>
    <row r="69" spans="1:17" ht="63.75" x14ac:dyDescent="0.2">
      <c r="A69" s="26"/>
      <c r="B69" s="30" t="s">
        <v>135</v>
      </c>
      <c r="C69" s="31"/>
      <c r="D69" s="31">
        <v>10</v>
      </c>
      <c r="E69" s="31"/>
      <c r="F69" s="31">
        <v>20</v>
      </c>
      <c r="G69" s="31"/>
      <c r="H69" s="31"/>
      <c r="I69" s="31">
        <v>3</v>
      </c>
      <c r="J69" s="32" t="s">
        <v>68</v>
      </c>
      <c r="K69" s="32"/>
      <c r="L69" s="32" t="s">
        <v>18</v>
      </c>
      <c r="M69" s="32" t="s">
        <v>136</v>
      </c>
      <c r="N69" s="32" t="s">
        <v>137</v>
      </c>
      <c r="O69" s="32" t="s">
        <v>36</v>
      </c>
      <c r="Q69" s="3"/>
    </row>
    <row r="70" spans="1:17" ht="63.75" x14ac:dyDescent="0.2">
      <c r="A70" s="26"/>
      <c r="B70" s="27" t="s">
        <v>138</v>
      </c>
      <c r="C70" s="28"/>
      <c r="D70" s="28">
        <v>10</v>
      </c>
      <c r="E70" s="28"/>
      <c r="F70" s="28">
        <v>20</v>
      </c>
      <c r="G70" s="28"/>
      <c r="H70" s="28"/>
      <c r="I70" s="28">
        <v>3</v>
      </c>
      <c r="J70" s="29" t="s">
        <v>68</v>
      </c>
      <c r="K70" s="29"/>
      <c r="L70" s="29"/>
      <c r="M70" s="29" t="s">
        <v>139</v>
      </c>
      <c r="N70" s="29" t="s">
        <v>140</v>
      </c>
      <c r="O70" s="29" t="s">
        <v>92</v>
      </c>
      <c r="Q70" s="3"/>
    </row>
    <row r="71" spans="1:17" ht="38.25" x14ac:dyDescent="0.2">
      <c r="A71" s="26"/>
      <c r="B71" s="77" t="s">
        <v>141</v>
      </c>
      <c r="C71" s="31"/>
      <c r="D71" s="31">
        <v>10</v>
      </c>
      <c r="E71" s="31"/>
      <c r="F71" s="31">
        <v>20</v>
      </c>
      <c r="G71" s="31"/>
      <c r="H71" s="31"/>
      <c r="I71" s="31">
        <v>3</v>
      </c>
      <c r="J71" s="32" t="s">
        <v>68</v>
      </c>
      <c r="K71" s="32"/>
      <c r="L71" s="32"/>
      <c r="M71" s="32" t="s">
        <v>139</v>
      </c>
      <c r="N71" s="32" t="s">
        <v>142</v>
      </c>
      <c r="O71" s="32" t="s">
        <v>128</v>
      </c>
      <c r="P71" s="78"/>
      <c r="Q71" s="3"/>
    </row>
    <row r="72" spans="1:17" ht="38.25" x14ac:dyDescent="0.2">
      <c r="A72" s="26"/>
      <c r="B72" s="27" t="s">
        <v>143</v>
      </c>
      <c r="C72" s="28"/>
      <c r="D72" s="28"/>
      <c r="E72" s="28"/>
      <c r="F72" s="28"/>
      <c r="G72" s="28"/>
      <c r="H72" s="28"/>
      <c r="I72" s="28">
        <v>4</v>
      </c>
      <c r="J72" s="29" t="s">
        <v>68</v>
      </c>
      <c r="K72" s="29"/>
      <c r="L72" s="29"/>
      <c r="M72" s="29" t="s">
        <v>144</v>
      </c>
      <c r="N72" s="29" t="s">
        <v>145</v>
      </c>
      <c r="O72" s="29" t="s">
        <v>146</v>
      </c>
      <c r="Q72" s="3"/>
    </row>
    <row r="73" spans="1:17" ht="12.75" x14ac:dyDescent="0.2">
      <c r="B73" s="75"/>
      <c r="C73" s="76"/>
      <c r="D73" s="45">
        <f t="shared" ref="D73:I73" si="5">SUM(D66:D72)</f>
        <v>90</v>
      </c>
      <c r="E73" s="45">
        <f t="shared" si="5"/>
        <v>0</v>
      </c>
      <c r="F73" s="45">
        <f t="shared" si="5"/>
        <v>120</v>
      </c>
      <c r="G73" s="45">
        <f t="shared" si="5"/>
        <v>0</v>
      </c>
      <c r="H73" s="45">
        <f t="shared" si="5"/>
        <v>0</v>
      </c>
      <c r="I73" s="64">
        <f t="shared" si="5"/>
        <v>26</v>
      </c>
      <c r="J73" s="48"/>
      <c r="K73" s="48"/>
      <c r="L73" s="48"/>
      <c r="M73" s="49"/>
      <c r="N73" s="50"/>
      <c r="O73" s="50"/>
      <c r="Q73" s="3"/>
    </row>
    <row r="74" spans="1:17" ht="25.5" x14ac:dyDescent="0.2">
      <c r="B74" s="65"/>
      <c r="C74" s="52" t="s">
        <v>48</v>
      </c>
      <c r="D74" s="53">
        <f>SUM(D73:H73)</f>
        <v>210</v>
      </c>
      <c r="E74" s="54"/>
      <c r="F74" s="54"/>
      <c r="G74" s="68" t="s">
        <v>75</v>
      </c>
      <c r="H74" s="69"/>
      <c r="I74" s="70">
        <f>I62+I73</f>
        <v>51</v>
      </c>
      <c r="J74" s="19"/>
      <c r="K74" s="19"/>
      <c r="L74" s="19"/>
      <c r="Q74" s="3"/>
    </row>
    <row r="75" spans="1:17" ht="12.75" x14ac:dyDescent="0.2">
      <c r="B75" s="65"/>
      <c r="C75" s="19"/>
      <c r="D75" s="19"/>
      <c r="E75" s="54"/>
      <c r="F75" s="54"/>
      <c r="G75" s="19"/>
      <c r="H75" s="19"/>
      <c r="I75" s="19"/>
      <c r="J75" s="19"/>
      <c r="K75" s="19"/>
      <c r="L75" s="19"/>
      <c r="Q75" s="3"/>
    </row>
    <row r="76" spans="1:17" ht="12.75" x14ac:dyDescent="0.2">
      <c r="B76" s="71" t="s">
        <v>147</v>
      </c>
      <c r="C76" s="54"/>
      <c r="D76" s="54"/>
      <c r="E76" s="54"/>
      <c r="F76" s="54"/>
      <c r="G76" s="54"/>
      <c r="H76" s="54"/>
      <c r="I76" s="54"/>
      <c r="J76" s="19"/>
      <c r="K76" s="19"/>
      <c r="L76" s="19"/>
      <c r="M76" s="224" t="s">
        <v>7</v>
      </c>
      <c r="N76" s="225"/>
      <c r="O76" s="226"/>
      <c r="Q76" s="3"/>
    </row>
    <row r="77" spans="1:17" ht="25.5" x14ac:dyDescent="0.2">
      <c r="B77" s="56" t="s">
        <v>8</v>
      </c>
      <c r="C77" s="21" t="s">
        <v>9</v>
      </c>
      <c r="D77" s="21" t="s">
        <v>10</v>
      </c>
      <c r="E77" s="21" t="s">
        <v>11</v>
      </c>
      <c r="F77" s="21" t="s">
        <v>12</v>
      </c>
      <c r="G77" s="21" t="s">
        <v>13</v>
      </c>
      <c r="H77" s="21" t="s">
        <v>14</v>
      </c>
      <c r="I77" s="21" t="s">
        <v>15</v>
      </c>
      <c r="J77" s="72" t="s">
        <v>16</v>
      </c>
      <c r="K77" s="23" t="s">
        <v>17</v>
      </c>
      <c r="L77" s="23" t="s">
        <v>18</v>
      </c>
      <c r="M77" s="57" t="s">
        <v>19</v>
      </c>
      <c r="N77" s="57" t="s">
        <v>20</v>
      </c>
      <c r="O77" s="56" t="s">
        <v>21</v>
      </c>
      <c r="Q77" s="3"/>
    </row>
    <row r="78" spans="1:17" ht="38.25" x14ac:dyDescent="0.2">
      <c r="A78" s="26"/>
      <c r="B78" s="27" t="s">
        <v>148</v>
      </c>
      <c r="C78" s="28" t="s">
        <v>23</v>
      </c>
      <c r="D78" s="28">
        <v>20</v>
      </c>
      <c r="E78" s="28"/>
      <c r="F78" s="28">
        <v>20</v>
      </c>
      <c r="G78" s="28"/>
      <c r="H78" s="28"/>
      <c r="I78" s="28">
        <v>5</v>
      </c>
      <c r="J78" s="29"/>
      <c r="K78" s="29"/>
      <c r="L78" s="29" t="s">
        <v>18</v>
      </c>
      <c r="M78" s="29" t="s">
        <v>149</v>
      </c>
      <c r="N78" s="29" t="s">
        <v>150</v>
      </c>
      <c r="O78" s="29" t="s">
        <v>36</v>
      </c>
      <c r="Q78" s="3"/>
    </row>
    <row r="79" spans="1:17" ht="25.5" x14ac:dyDescent="0.2">
      <c r="A79" s="26"/>
      <c r="B79" s="30" t="s">
        <v>151</v>
      </c>
      <c r="C79" s="31"/>
      <c r="D79" s="31">
        <v>10</v>
      </c>
      <c r="E79" s="31"/>
      <c r="F79" s="31">
        <v>20</v>
      </c>
      <c r="G79" s="31"/>
      <c r="H79" s="31"/>
      <c r="I79" s="31">
        <v>3</v>
      </c>
      <c r="J79" s="32"/>
      <c r="K79" s="32" t="s">
        <v>17</v>
      </c>
      <c r="L79" s="32" t="s">
        <v>18</v>
      </c>
      <c r="M79" s="32" t="s">
        <v>152</v>
      </c>
      <c r="N79" s="32" t="s">
        <v>153</v>
      </c>
      <c r="O79" s="32" t="s">
        <v>154</v>
      </c>
      <c r="Q79" s="1"/>
    </row>
    <row r="80" spans="1:17" ht="38.25" x14ac:dyDescent="0.2">
      <c r="A80" s="26"/>
      <c r="B80" s="27" t="s">
        <v>155</v>
      </c>
      <c r="C80" s="28" t="s">
        <v>23</v>
      </c>
      <c r="D80" s="28">
        <v>10</v>
      </c>
      <c r="E80" s="28"/>
      <c r="F80" s="28">
        <v>20</v>
      </c>
      <c r="G80" s="28"/>
      <c r="H80" s="28"/>
      <c r="I80" s="28">
        <v>4</v>
      </c>
      <c r="J80" s="29" t="s">
        <v>68</v>
      </c>
      <c r="K80" s="29"/>
      <c r="L80" s="29"/>
      <c r="M80" s="29" t="s">
        <v>156</v>
      </c>
      <c r="N80" s="29" t="s">
        <v>157</v>
      </c>
      <c r="O80" s="29" t="s">
        <v>128</v>
      </c>
      <c r="Q80" s="3"/>
    </row>
    <row r="81" spans="1:17" ht="38.25" x14ac:dyDescent="0.2">
      <c r="A81" s="26"/>
      <c r="B81" s="77" t="s">
        <v>158</v>
      </c>
      <c r="C81" s="31"/>
      <c r="D81" s="31">
        <v>10</v>
      </c>
      <c r="E81" s="31"/>
      <c r="F81" s="31">
        <v>20</v>
      </c>
      <c r="G81" s="31"/>
      <c r="H81" s="31"/>
      <c r="I81" s="31">
        <v>3</v>
      </c>
      <c r="J81" s="32" t="s">
        <v>68</v>
      </c>
      <c r="K81" s="32"/>
      <c r="L81" s="32" t="s">
        <v>18</v>
      </c>
      <c r="M81" s="32" t="s">
        <v>139</v>
      </c>
      <c r="N81" s="32" t="s">
        <v>140</v>
      </c>
      <c r="O81" s="32" t="s">
        <v>92</v>
      </c>
      <c r="Q81" s="1"/>
    </row>
    <row r="82" spans="1:17" ht="51" x14ac:dyDescent="0.2">
      <c r="A82" s="26"/>
      <c r="B82" s="27" t="s">
        <v>159</v>
      </c>
      <c r="C82" s="28"/>
      <c r="D82" s="28">
        <v>10</v>
      </c>
      <c r="E82" s="28"/>
      <c r="F82" s="28">
        <v>20</v>
      </c>
      <c r="G82" s="28"/>
      <c r="H82" s="28"/>
      <c r="I82" s="28">
        <v>3</v>
      </c>
      <c r="J82" s="29" t="s">
        <v>68</v>
      </c>
      <c r="K82" s="29"/>
      <c r="L82" s="29"/>
      <c r="M82" s="29" t="s">
        <v>160</v>
      </c>
      <c r="N82" s="29" t="s">
        <v>161</v>
      </c>
      <c r="O82" s="29" t="s">
        <v>162</v>
      </c>
      <c r="Q82" s="79"/>
    </row>
    <row r="83" spans="1:17" ht="38.25" x14ac:dyDescent="0.2">
      <c r="A83" s="26"/>
      <c r="B83" s="30" t="s">
        <v>163</v>
      </c>
      <c r="C83" s="31"/>
      <c r="D83" s="31">
        <v>10</v>
      </c>
      <c r="E83" s="31"/>
      <c r="F83" s="31">
        <v>20</v>
      </c>
      <c r="G83" s="31"/>
      <c r="H83" s="31"/>
      <c r="I83" s="31">
        <v>3</v>
      </c>
      <c r="J83" s="32" t="s">
        <v>68</v>
      </c>
      <c r="K83" s="32"/>
      <c r="L83" s="32"/>
      <c r="M83" s="32" t="s">
        <v>164</v>
      </c>
      <c r="N83" s="32" t="s">
        <v>165</v>
      </c>
      <c r="O83" s="32" t="s">
        <v>36</v>
      </c>
      <c r="Q83" s="3"/>
    </row>
    <row r="84" spans="1:17" ht="38.25" x14ac:dyDescent="0.2">
      <c r="A84" s="26"/>
      <c r="B84" s="27" t="s">
        <v>166</v>
      </c>
      <c r="C84" s="28"/>
      <c r="D84" s="28">
        <v>10</v>
      </c>
      <c r="E84" s="28"/>
      <c r="F84" s="28">
        <v>20</v>
      </c>
      <c r="G84" s="28"/>
      <c r="H84" s="28"/>
      <c r="I84" s="28">
        <v>3</v>
      </c>
      <c r="J84" s="29" t="s">
        <v>68</v>
      </c>
      <c r="K84" s="29"/>
      <c r="L84" s="29"/>
      <c r="M84" s="29" t="s">
        <v>167</v>
      </c>
      <c r="N84" s="29" t="s">
        <v>168</v>
      </c>
      <c r="O84" s="29" t="s">
        <v>169</v>
      </c>
      <c r="Q84" s="79"/>
    </row>
    <row r="85" spans="1:17" ht="25.5" x14ac:dyDescent="0.2">
      <c r="A85" s="26"/>
      <c r="B85" s="30" t="s">
        <v>170</v>
      </c>
      <c r="C85" s="31"/>
      <c r="D85" s="31"/>
      <c r="E85" s="31"/>
      <c r="F85" s="31"/>
      <c r="G85" s="31">
        <v>20</v>
      </c>
      <c r="H85" s="31"/>
      <c r="I85" s="31">
        <v>2</v>
      </c>
      <c r="J85" s="32" t="s">
        <v>68</v>
      </c>
      <c r="K85" s="32"/>
      <c r="L85" s="32" t="s">
        <v>18</v>
      </c>
      <c r="M85" s="32" t="s">
        <v>171</v>
      </c>
      <c r="N85" s="32" t="s">
        <v>172</v>
      </c>
      <c r="O85" s="32" t="s">
        <v>173</v>
      </c>
      <c r="Q85" s="3"/>
    </row>
    <row r="86" spans="1:17" ht="12.75" x14ac:dyDescent="0.2">
      <c r="B86" s="75"/>
      <c r="C86" s="76"/>
      <c r="D86" s="45">
        <f t="shared" ref="D86:I86" si="6">SUM(D78:D85)</f>
        <v>80</v>
      </c>
      <c r="E86" s="45">
        <f t="shared" si="6"/>
        <v>0</v>
      </c>
      <c r="F86" s="45">
        <f t="shared" si="6"/>
        <v>140</v>
      </c>
      <c r="G86" s="45">
        <f t="shared" si="6"/>
        <v>20</v>
      </c>
      <c r="H86" s="45">
        <f t="shared" si="6"/>
        <v>0</v>
      </c>
      <c r="I86" s="64">
        <f t="shared" si="6"/>
        <v>26</v>
      </c>
      <c r="J86" s="48"/>
      <c r="K86" s="48"/>
      <c r="L86" s="48"/>
      <c r="M86" s="80"/>
      <c r="N86" s="80"/>
      <c r="O86" s="80"/>
      <c r="Q86" s="3"/>
    </row>
    <row r="87" spans="1:17" ht="24" x14ac:dyDescent="0.2">
      <c r="B87" s="65"/>
      <c r="C87" s="52" t="s">
        <v>48</v>
      </c>
      <c r="D87" s="53">
        <f>SUM(D86:H86)</f>
        <v>240</v>
      </c>
      <c r="E87" s="54"/>
      <c r="F87" s="54"/>
      <c r="G87" s="54"/>
      <c r="H87" s="54"/>
      <c r="I87" s="54"/>
      <c r="Q87" s="3"/>
    </row>
    <row r="88" spans="1:17" ht="12.75" x14ac:dyDescent="0.2">
      <c r="B88" s="65"/>
      <c r="C88" s="19"/>
      <c r="D88" s="19"/>
      <c r="E88" s="54"/>
      <c r="F88" s="54"/>
      <c r="G88" s="19"/>
      <c r="H88" s="19"/>
      <c r="I88" s="19"/>
      <c r="J88" s="19"/>
      <c r="K88" s="19"/>
      <c r="L88" s="19"/>
      <c r="Q88" s="3"/>
    </row>
    <row r="89" spans="1:17" ht="12.75" x14ac:dyDescent="0.2">
      <c r="B89" s="71" t="s">
        <v>174</v>
      </c>
      <c r="C89" s="54"/>
      <c r="D89" s="54"/>
      <c r="E89" s="54"/>
      <c r="F89" s="54"/>
      <c r="G89" s="54"/>
      <c r="H89" s="54"/>
      <c r="I89" s="54"/>
      <c r="J89" s="19"/>
      <c r="K89" s="19"/>
      <c r="L89" s="19"/>
      <c r="M89" s="224" t="s">
        <v>7</v>
      </c>
      <c r="N89" s="225"/>
      <c r="O89" s="226"/>
      <c r="Q89" s="3"/>
    </row>
    <row r="90" spans="1:17" ht="25.5" x14ac:dyDescent="0.2">
      <c r="B90" s="56" t="s">
        <v>8</v>
      </c>
      <c r="C90" s="21" t="s">
        <v>9</v>
      </c>
      <c r="D90" s="21" t="s">
        <v>10</v>
      </c>
      <c r="E90" s="21" t="s">
        <v>11</v>
      </c>
      <c r="F90" s="21" t="s">
        <v>12</v>
      </c>
      <c r="G90" s="21" t="s">
        <v>13</v>
      </c>
      <c r="H90" s="21" t="s">
        <v>14</v>
      </c>
      <c r="I90" s="21" t="s">
        <v>15</v>
      </c>
      <c r="J90" s="72" t="s">
        <v>16</v>
      </c>
      <c r="K90" s="23" t="s">
        <v>17</v>
      </c>
      <c r="L90" s="23" t="s">
        <v>18</v>
      </c>
      <c r="M90" s="57" t="s">
        <v>19</v>
      </c>
      <c r="N90" s="57" t="s">
        <v>20</v>
      </c>
      <c r="O90" s="56" t="s">
        <v>21</v>
      </c>
      <c r="Q90" s="3"/>
    </row>
    <row r="91" spans="1:17" ht="38.25" x14ac:dyDescent="0.2">
      <c r="A91" s="26"/>
      <c r="B91" s="27" t="s">
        <v>175</v>
      </c>
      <c r="C91" s="28"/>
      <c r="D91" s="28">
        <v>10</v>
      </c>
      <c r="E91" s="28"/>
      <c r="F91" s="28">
        <v>20</v>
      </c>
      <c r="G91" s="28"/>
      <c r="H91" s="28"/>
      <c r="I91" s="28">
        <v>3</v>
      </c>
      <c r="J91" s="29" t="s">
        <v>68</v>
      </c>
      <c r="K91" s="29"/>
      <c r="L91" s="29" t="s">
        <v>18</v>
      </c>
      <c r="M91" s="35" t="s">
        <v>176</v>
      </c>
      <c r="N91" s="37" t="s">
        <v>177</v>
      </c>
      <c r="O91" s="37" t="s">
        <v>169</v>
      </c>
      <c r="Q91" s="81"/>
    </row>
    <row r="92" spans="1:17" ht="38.25" x14ac:dyDescent="0.2">
      <c r="A92" s="26"/>
      <c r="B92" s="30" t="s">
        <v>178</v>
      </c>
      <c r="C92" s="31"/>
      <c r="D92" s="31">
        <v>10</v>
      </c>
      <c r="E92" s="31"/>
      <c r="F92" s="31">
        <v>20</v>
      </c>
      <c r="G92" s="31"/>
      <c r="H92" s="31"/>
      <c r="I92" s="31">
        <v>3</v>
      </c>
      <c r="J92" s="32" t="s">
        <v>68</v>
      </c>
      <c r="K92" s="32"/>
      <c r="L92" s="32"/>
      <c r="M92" s="32" t="s">
        <v>179</v>
      </c>
      <c r="N92" s="32" t="s">
        <v>180</v>
      </c>
      <c r="O92" s="32" t="s">
        <v>181</v>
      </c>
      <c r="Q92" s="3"/>
    </row>
    <row r="93" spans="1:17" ht="51" x14ac:dyDescent="0.2">
      <c r="A93" s="26"/>
      <c r="B93" s="82" t="s">
        <v>182</v>
      </c>
      <c r="C93" s="28"/>
      <c r="D93" s="28">
        <v>20</v>
      </c>
      <c r="E93" s="28"/>
      <c r="F93" s="28"/>
      <c r="G93" s="28"/>
      <c r="H93" s="28"/>
      <c r="I93" s="28">
        <v>2</v>
      </c>
      <c r="J93" s="29" t="s">
        <v>68</v>
      </c>
      <c r="K93" s="29"/>
      <c r="L93" s="29"/>
      <c r="M93" s="29" t="s">
        <v>183</v>
      </c>
      <c r="N93" s="29" t="s">
        <v>184</v>
      </c>
      <c r="O93" s="29" t="s">
        <v>40</v>
      </c>
      <c r="Q93" s="3"/>
    </row>
    <row r="94" spans="1:17" ht="25.5" x14ac:dyDescent="0.2">
      <c r="A94" s="26"/>
      <c r="B94" s="30" t="s">
        <v>185</v>
      </c>
      <c r="C94" s="31"/>
      <c r="D94" s="31"/>
      <c r="E94" s="31"/>
      <c r="F94" s="31"/>
      <c r="G94" s="31"/>
      <c r="H94" s="31">
        <v>10</v>
      </c>
      <c r="I94" s="31">
        <v>2</v>
      </c>
      <c r="J94" s="32"/>
      <c r="K94" s="32"/>
      <c r="L94" s="32" t="s">
        <v>18</v>
      </c>
      <c r="M94" s="32" t="s">
        <v>186</v>
      </c>
      <c r="N94" s="32" t="s">
        <v>187</v>
      </c>
      <c r="O94" s="32" t="s">
        <v>40</v>
      </c>
      <c r="Q94" s="3"/>
    </row>
    <row r="95" spans="1:17" ht="38.25" x14ac:dyDescent="0.2">
      <c r="A95" s="26"/>
      <c r="B95" s="27" t="s">
        <v>188</v>
      </c>
      <c r="C95" s="28"/>
      <c r="D95" s="28"/>
      <c r="E95" s="28"/>
      <c r="F95" s="28"/>
      <c r="G95" s="28"/>
      <c r="H95" s="28">
        <v>10</v>
      </c>
      <c r="I95" s="28">
        <v>2</v>
      </c>
      <c r="J95" s="29" t="s">
        <v>68</v>
      </c>
      <c r="K95" s="29"/>
      <c r="L95" s="29" t="s">
        <v>18</v>
      </c>
      <c r="M95" s="29" t="s">
        <v>189</v>
      </c>
      <c r="N95" s="29" t="s">
        <v>190</v>
      </c>
      <c r="O95" s="29" t="s">
        <v>191</v>
      </c>
      <c r="Q95" s="3"/>
    </row>
    <row r="96" spans="1:17" ht="38.25" x14ac:dyDescent="0.2">
      <c r="A96" s="26"/>
      <c r="B96" s="30" t="s">
        <v>192</v>
      </c>
      <c r="C96" s="31"/>
      <c r="D96" s="31"/>
      <c r="E96" s="31"/>
      <c r="F96" s="31"/>
      <c r="G96" s="31"/>
      <c r="H96" s="31"/>
      <c r="I96" s="31">
        <v>15</v>
      </c>
      <c r="J96" s="32" t="s">
        <v>68</v>
      </c>
      <c r="K96" s="32"/>
      <c r="L96" s="32" t="s">
        <v>18</v>
      </c>
      <c r="M96" s="32" t="s">
        <v>193</v>
      </c>
      <c r="N96" s="32" t="s">
        <v>194</v>
      </c>
      <c r="O96" s="32" t="s">
        <v>195</v>
      </c>
      <c r="Q96" s="3"/>
    </row>
    <row r="97" spans="2:17" ht="12.75" customHeight="1" x14ac:dyDescent="0.2">
      <c r="B97" s="75"/>
      <c r="C97" s="76"/>
      <c r="D97" s="45">
        <f t="shared" ref="D97:G97" si="7">SUM(D91:D95)</f>
        <v>40</v>
      </c>
      <c r="E97" s="45">
        <f t="shared" si="7"/>
        <v>0</v>
      </c>
      <c r="F97" s="45">
        <f t="shared" si="7"/>
        <v>40</v>
      </c>
      <c r="G97" s="45">
        <f t="shared" si="7"/>
        <v>0</v>
      </c>
      <c r="H97" s="46">
        <f t="shared" ref="H97:I97" si="8">SUM(H91:H96)</f>
        <v>20</v>
      </c>
      <c r="I97" s="64">
        <f t="shared" si="8"/>
        <v>27</v>
      </c>
      <c r="J97" s="48"/>
      <c r="K97" s="48"/>
      <c r="L97" s="48"/>
      <c r="M97" s="80"/>
      <c r="N97" s="80"/>
      <c r="O97" s="80"/>
      <c r="Q97" s="3"/>
    </row>
    <row r="98" spans="2:17" ht="12.75" customHeight="1" x14ac:dyDescent="0.2">
      <c r="B98" s="65"/>
      <c r="C98" s="52" t="s">
        <v>48</v>
      </c>
      <c r="D98" s="53">
        <f>SUM(D97:H97)</f>
        <v>100</v>
      </c>
      <c r="E98" s="54"/>
      <c r="F98" s="54"/>
      <c r="G98" s="68" t="s">
        <v>75</v>
      </c>
      <c r="H98" s="69"/>
      <c r="I98" s="70">
        <f>I86+I97</f>
        <v>53</v>
      </c>
      <c r="Q98" s="3"/>
    </row>
    <row r="99" spans="2:17" ht="12.75" customHeight="1" x14ac:dyDescent="0.2">
      <c r="B99" s="65"/>
      <c r="C99" s="54"/>
      <c r="D99" s="54"/>
      <c r="E99" s="54"/>
      <c r="F99" s="54"/>
      <c r="G99" s="54"/>
      <c r="H99" s="54"/>
      <c r="I99" s="54"/>
      <c r="Q99" s="3"/>
    </row>
    <row r="100" spans="2:17" ht="12.75" customHeight="1" x14ac:dyDescent="0.2">
      <c r="B100" s="83" t="s">
        <v>196</v>
      </c>
      <c r="C100" s="84"/>
      <c r="D100" s="84">
        <f>SUM(_wyk8,_wyk7,_wyk6,_wyk5,_wyk4,_wyk3,_wyk2,_wyk1)</f>
        <v>696</v>
      </c>
      <c r="E100" s="84">
        <f t="shared" ref="E100:I100" si="9">SUM(E97,E86,E73,E62,E52,E42,E32,E20)</f>
        <v>355</v>
      </c>
      <c r="F100" s="84">
        <f t="shared" si="9"/>
        <v>630</v>
      </c>
      <c r="G100" s="84">
        <f t="shared" si="9"/>
        <v>50</v>
      </c>
      <c r="H100" s="84">
        <f t="shared" si="9"/>
        <v>20</v>
      </c>
      <c r="I100" s="85">
        <f t="shared" si="9"/>
        <v>210</v>
      </c>
      <c r="Q100" s="3"/>
    </row>
    <row r="101" spans="2:17" ht="24.75" customHeight="1" x14ac:dyDescent="0.2">
      <c r="B101" s="86"/>
      <c r="C101" s="87" t="s">
        <v>48</v>
      </c>
      <c r="D101" s="88">
        <f>SUM(D100:H100)</f>
        <v>1751</v>
      </c>
      <c r="Q101" s="3"/>
    </row>
    <row r="102" spans="2:17" ht="12.75" customHeight="1" x14ac:dyDescent="0.2">
      <c r="B102" s="86"/>
      <c r="C102" s="89"/>
      <c r="D102" s="90"/>
      <c r="Q102" s="3"/>
    </row>
    <row r="103" spans="2:17" ht="12.75" customHeight="1" x14ac:dyDescent="0.2">
      <c r="B103" s="91" t="s">
        <v>197</v>
      </c>
      <c r="C103" s="92"/>
      <c r="D103" s="92"/>
      <c r="Q103" s="3"/>
    </row>
    <row r="104" spans="2:17" ht="12.75" customHeight="1" x14ac:dyDescent="0.2">
      <c r="B104" s="93"/>
      <c r="C104" s="94"/>
      <c r="Q104" s="3"/>
    </row>
    <row r="105" spans="2:17" ht="12.75" x14ac:dyDescent="0.2">
      <c r="B105" s="95" t="s">
        <v>198</v>
      </c>
      <c r="C105" s="96">
        <f>D101</f>
        <v>1751</v>
      </c>
      <c r="Q105" s="3"/>
    </row>
    <row r="106" spans="2:17" ht="12.75" x14ac:dyDescent="0.2">
      <c r="B106" s="97" t="s">
        <v>199</v>
      </c>
      <c r="C106" s="98">
        <v>0</v>
      </c>
      <c r="Q106" s="3"/>
    </row>
    <row r="107" spans="2:17" ht="12.75" x14ac:dyDescent="0.2">
      <c r="B107" s="97" t="s">
        <v>200</v>
      </c>
      <c r="C107" s="99">
        <f>SUM(C105:C106)</f>
        <v>1751</v>
      </c>
      <c r="Q107" s="3"/>
    </row>
    <row r="108" spans="2:17" ht="25.5" x14ac:dyDescent="0.2">
      <c r="B108" s="100" t="s">
        <v>201</v>
      </c>
      <c r="C108" s="101">
        <f>0.5*2/3*210*25</f>
        <v>1750</v>
      </c>
      <c r="D108" s="14"/>
      <c r="Q108" s="3"/>
    </row>
    <row r="109" spans="2:17" ht="12.75" x14ac:dyDescent="0.2">
      <c r="B109" s="97" t="s">
        <v>202</v>
      </c>
      <c r="C109" s="99">
        <f>I100</f>
        <v>210</v>
      </c>
      <c r="D109" s="14"/>
      <c r="Q109" s="3"/>
    </row>
    <row r="110" spans="2:17" ht="12.75" x14ac:dyDescent="0.2">
      <c r="B110" s="97" t="s">
        <v>203</v>
      </c>
      <c r="C110" s="102">
        <f>SUMIF(J11:J96,"=obi",I11:I96)</f>
        <v>67</v>
      </c>
      <c r="D110" s="14"/>
      <c r="Q110" s="3"/>
    </row>
    <row r="111" spans="2:17" ht="25.5" x14ac:dyDescent="0.2">
      <c r="B111" s="103" t="s">
        <v>204</v>
      </c>
      <c r="C111" s="101">
        <f>0.3*210</f>
        <v>63</v>
      </c>
      <c r="D111" s="14"/>
      <c r="Q111" s="3"/>
    </row>
    <row r="112" spans="2:17" ht="12.75" x14ac:dyDescent="0.2">
      <c r="B112" s="104" t="s">
        <v>205</v>
      </c>
      <c r="C112" s="105">
        <f>F100+G100</f>
        <v>680</v>
      </c>
      <c r="D112" s="14"/>
      <c r="Q112" s="3"/>
    </row>
    <row r="113" spans="2:39" ht="25.5" x14ac:dyDescent="0.2">
      <c r="B113" s="104" t="s">
        <v>404</v>
      </c>
      <c r="C113" s="105">
        <f>SUMIF(L11:L96,"=Bad.",I11:I96)</f>
        <v>108</v>
      </c>
      <c r="D113" s="14"/>
      <c r="Q113" s="3"/>
    </row>
    <row r="114" spans="2:39" ht="25.5" x14ac:dyDescent="0.2">
      <c r="B114" s="100" t="s">
        <v>405</v>
      </c>
      <c r="C114" s="106">
        <f>C113/C109</f>
        <v>0.51428571428571423</v>
      </c>
      <c r="D114" s="14"/>
      <c r="E114" s="14"/>
      <c r="F114" s="14"/>
      <c r="G114" s="14"/>
      <c r="H114" s="14"/>
      <c r="I114" s="14"/>
      <c r="J114" s="15"/>
      <c r="K114" s="15"/>
      <c r="L114" s="15"/>
      <c r="Q114" s="3"/>
    </row>
    <row r="115" spans="2:39" ht="25.5" x14ac:dyDescent="0.2">
      <c r="B115" s="107" t="s">
        <v>206</v>
      </c>
      <c r="C115" s="108">
        <f>SUMIF(K11:K96,"=Podst.",I11:I96)</f>
        <v>38</v>
      </c>
      <c r="D115" s="14"/>
      <c r="E115" s="14"/>
      <c r="F115" s="14"/>
      <c r="G115" s="14"/>
      <c r="H115" s="14"/>
      <c r="I115" s="14"/>
      <c r="J115" s="15"/>
      <c r="K115" s="15"/>
      <c r="L115" s="15"/>
      <c r="Q115" s="3"/>
    </row>
    <row r="116" spans="2:39" ht="12.75" customHeight="1" x14ac:dyDescent="0.2">
      <c r="C116" s="14"/>
      <c r="D116" s="14"/>
      <c r="E116" s="14"/>
      <c r="F116" s="14"/>
      <c r="G116" s="14"/>
      <c r="H116" s="14"/>
      <c r="I116" s="14"/>
      <c r="J116" s="15"/>
      <c r="K116" s="15"/>
      <c r="L116" s="15"/>
      <c r="Q116" s="3"/>
    </row>
    <row r="117" spans="2:39" ht="100.5" customHeight="1" x14ac:dyDescent="0.2">
      <c r="B117" s="109" t="s">
        <v>207</v>
      </c>
      <c r="C117" s="14"/>
      <c r="D117" s="14"/>
      <c r="E117" s="14"/>
      <c r="F117" s="14"/>
      <c r="G117" s="14"/>
      <c r="H117" s="14"/>
      <c r="I117" s="14"/>
      <c r="J117" s="15"/>
      <c r="K117" s="15"/>
      <c r="L117" s="15"/>
      <c r="Q117" s="3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</row>
    <row r="118" spans="2:39" ht="318.75" customHeight="1" x14ac:dyDescent="0.2">
      <c r="B118" s="227" t="s">
        <v>208</v>
      </c>
      <c r="C118" s="228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9"/>
      <c r="O118" s="110"/>
      <c r="Q118" s="3"/>
    </row>
    <row r="119" spans="2:39" ht="12.75" customHeight="1" x14ac:dyDescent="0.2">
      <c r="C119" s="14"/>
      <c r="D119" s="14"/>
      <c r="E119" s="14"/>
      <c r="F119" s="14"/>
      <c r="G119" s="14"/>
      <c r="H119" s="14"/>
      <c r="I119" s="14"/>
      <c r="J119" s="15"/>
      <c r="K119" s="15"/>
      <c r="L119" s="15"/>
      <c r="Q119" s="3"/>
    </row>
    <row r="120" spans="2:39" ht="12.75" customHeight="1" x14ac:dyDescent="0.2">
      <c r="C120" s="14"/>
      <c r="D120" s="14"/>
      <c r="E120" s="14"/>
      <c r="F120" s="14"/>
      <c r="G120" s="14"/>
      <c r="H120" s="14"/>
      <c r="I120" s="14"/>
      <c r="J120" s="15"/>
      <c r="K120" s="15"/>
      <c r="L120" s="15"/>
      <c r="Q120" s="3"/>
    </row>
    <row r="121" spans="2:39" ht="12.75" customHeight="1" x14ac:dyDescent="0.2">
      <c r="C121" s="14"/>
      <c r="D121" s="14"/>
      <c r="E121" s="14"/>
      <c r="F121" s="14"/>
      <c r="G121" s="14"/>
      <c r="H121" s="14"/>
      <c r="I121" s="14"/>
      <c r="J121" s="15"/>
      <c r="K121" s="15"/>
      <c r="L121" s="15"/>
      <c r="Q121" s="3"/>
    </row>
    <row r="122" spans="2:39" ht="12.75" customHeight="1" x14ac:dyDescent="0.2">
      <c r="C122" s="14"/>
      <c r="D122" s="14"/>
      <c r="E122" s="14"/>
      <c r="F122" s="14"/>
      <c r="G122" s="14"/>
      <c r="H122" s="14"/>
      <c r="I122" s="14"/>
      <c r="J122" s="15"/>
      <c r="K122" s="15"/>
      <c r="L122" s="15"/>
      <c r="Q122" s="3"/>
    </row>
    <row r="123" spans="2:39" ht="12.75" customHeight="1" x14ac:dyDescent="0.2">
      <c r="C123" s="14"/>
      <c r="D123" s="14"/>
      <c r="E123" s="14"/>
      <c r="F123" s="14"/>
      <c r="G123" s="14"/>
      <c r="H123" s="14"/>
      <c r="I123" s="14"/>
      <c r="J123" s="15"/>
      <c r="K123" s="15"/>
      <c r="L123" s="15"/>
      <c r="Q123" s="3"/>
    </row>
    <row r="124" spans="2:39" ht="12.75" customHeight="1" x14ac:dyDescent="0.2">
      <c r="C124" s="14"/>
      <c r="D124" s="14"/>
      <c r="E124" s="14"/>
      <c r="F124" s="14"/>
      <c r="G124" s="14"/>
      <c r="H124" s="14"/>
      <c r="I124" s="14"/>
      <c r="J124" s="15"/>
      <c r="K124" s="15"/>
      <c r="L124" s="15"/>
      <c r="Q124" s="3"/>
    </row>
    <row r="125" spans="2:39" ht="12.75" customHeight="1" x14ac:dyDescent="0.2">
      <c r="C125" s="14"/>
      <c r="D125" s="14"/>
      <c r="E125" s="14"/>
      <c r="F125" s="14"/>
      <c r="G125" s="14"/>
      <c r="H125" s="14"/>
      <c r="I125" s="14"/>
      <c r="J125" s="15"/>
      <c r="K125" s="15"/>
      <c r="L125" s="15"/>
      <c r="Q125" s="3"/>
    </row>
    <row r="126" spans="2:39" ht="12.75" customHeight="1" x14ac:dyDescent="0.2">
      <c r="C126" s="14"/>
      <c r="D126" s="14"/>
      <c r="E126" s="14"/>
      <c r="F126" s="14"/>
      <c r="G126" s="14"/>
      <c r="H126" s="14"/>
      <c r="I126" s="14"/>
      <c r="J126" s="15"/>
      <c r="K126" s="15"/>
      <c r="L126" s="15"/>
      <c r="Q126" s="3"/>
    </row>
    <row r="127" spans="2:39" ht="12.75" customHeight="1" x14ac:dyDescent="0.2">
      <c r="C127" s="14"/>
      <c r="D127" s="14"/>
      <c r="E127" s="14"/>
      <c r="F127" s="14"/>
      <c r="G127" s="14"/>
      <c r="H127" s="14"/>
      <c r="I127" s="14"/>
      <c r="J127" s="15"/>
      <c r="K127" s="15"/>
      <c r="L127" s="15"/>
      <c r="Q127" s="3"/>
    </row>
    <row r="128" spans="2:39" ht="12.75" customHeight="1" x14ac:dyDescent="0.2">
      <c r="C128" s="14"/>
      <c r="D128" s="14"/>
      <c r="E128" s="14"/>
      <c r="F128" s="14"/>
      <c r="G128" s="14"/>
      <c r="H128" s="14"/>
      <c r="I128" s="14"/>
      <c r="J128" s="15"/>
      <c r="K128" s="15"/>
      <c r="L128" s="15"/>
      <c r="Q128" s="3"/>
    </row>
    <row r="129" spans="3:17" ht="12.75" customHeight="1" x14ac:dyDescent="0.2">
      <c r="C129" s="14"/>
      <c r="D129" s="14"/>
      <c r="E129" s="14"/>
      <c r="F129" s="14"/>
      <c r="G129" s="14"/>
      <c r="H129" s="14"/>
      <c r="I129" s="14"/>
      <c r="J129" s="15"/>
      <c r="K129" s="15"/>
      <c r="L129" s="15"/>
      <c r="Q129" s="3"/>
    </row>
    <row r="130" spans="3:17" ht="12.75" customHeight="1" x14ac:dyDescent="0.2">
      <c r="C130" s="14"/>
      <c r="D130" s="14"/>
      <c r="E130" s="14"/>
      <c r="F130" s="14"/>
      <c r="G130" s="14"/>
      <c r="H130" s="14"/>
      <c r="I130" s="14"/>
      <c r="J130" s="15"/>
      <c r="K130" s="15"/>
      <c r="L130" s="15"/>
      <c r="Q130" s="3"/>
    </row>
    <row r="131" spans="3:17" ht="12.75" customHeight="1" x14ac:dyDescent="0.2">
      <c r="C131" s="14"/>
      <c r="D131" s="14"/>
      <c r="E131" s="14"/>
      <c r="F131" s="14"/>
      <c r="G131" s="14"/>
      <c r="H131" s="14"/>
      <c r="I131" s="14"/>
      <c r="J131" s="15"/>
      <c r="K131" s="15"/>
      <c r="L131" s="15"/>
      <c r="Q131" s="3"/>
    </row>
    <row r="132" spans="3:17" ht="12.75" customHeight="1" x14ac:dyDescent="0.2">
      <c r="C132" s="14"/>
      <c r="D132" s="14"/>
      <c r="E132" s="14"/>
      <c r="F132" s="14"/>
      <c r="G132" s="14"/>
      <c r="H132" s="14"/>
      <c r="I132" s="14"/>
      <c r="J132" s="15"/>
      <c r="K132" s="15"/>
      <c r="L132" s="15"/>
      <c r="Q132" s="3"/>
    </row>
    <row r="133" spans="3:17" ht="12.75" customHeight="1" x14ac:dyDescent="0.2">
      <c r="C133" s="14"/>
      <c r="D133" s="14"/>
      <c r="E133" s="14"/>
      <c r="F133" s="14"/>
      <c r="G133" s="14"/>
      <c r="H133" s="14"/>
      <c r="I133" s="14"/>
      <c r="J133" s="15"/>
      <c r="K133" s="15"/>
      <c r="L133" s="15"/>
      <c r="Q133" s="3"/>
    </row>
    <row r="134" spans="3:17" ht="12.75" customHeight="1" x14ac:dyDescent="0.2">
      <c r="C134" s="14"/>
      <c r="D134" s="14"/>
      <c r="E134" s="14"/>
      <c r="F134" s="14"/>
      <c r="G134" s="14"/>
      <c r="H134" s="14"/>
      <c r="I134" s="14"/>
      <c r="J134" s="15"/>
      <c r="K134" s="15"/>
      <c r="L134" s="15"/>
      <c r="Q134" s="3"/>
    </row>
    <row r="135" spans="3:17" ht="12.75" customHeight="1" x14ac:dyDescent="0.2">
      <c r="C135" s="14"/>
      <c r="D135" s="14"/>
      <c r="E135" s="14"/>
      <c r="F135" s="14"/>
      <c r="G135" s="14"/>
      <c r="H135" s="14"/>
      <c r="I135" s="14"/>
      <c r="J135" s="15"/>
      <c r="K135" s="15"/>
      <c r="L135" s="15"/>
      <c r="Q135" s="3"/>
    </row>
    <row r="136" spans="3:17" ht="12.75" customHeight="1" x14ac:dyDescent="0.2">
      <c r="C136" s="14"/>
      <c r="D136" s="14"/>
      <c r="E136" s="14"/>
      <c r="F136" s="14"/>
      <c r="G136" s="14"/>
      <c r="H136" s="14"/>
      <c r="I136" s="14"/>
      <c r="J136" s="15"/>
      <c r="K136" s="15"/>
      <c r="L136" s="15"/>
      <c r="Q136" s="3"/>
    </row>
    <row r="137" spans="3:17" ht="12.75" customHeight="1" x14ac:dyDescent="0.2">
      <c r="C137" s="14"/>
      <c r="D137" s="14"/>
      <c r="E137" s="14"/>
      <c r="F137" s="14"/>
      <c r="G137" s="14"/>
      <c r="H137" s="14"/>
      <c r="I137" s="14"/>
      <c r="J137" s="15"/>
      <c r="K137" s="15"/>
      <c r="L137" s="15"/>
      <c r="Q137" s="3"/>
    </row>
    <row r="138" spans="3:17" ht="12.75" customHeight="1" x14ac:dyDescent="0.2">
      <c r="C138" s="14"/>
      <c r="D138" s="14"/>
      <c r="E138" s="14"/>
      <c r="F138" s="14"/>
      <c r="G138" s="14"/>
      <c r="H138" s="14"/>
      <c r="I138" s="14"/>
      <c r="J138" s="15"/>
      <c r="K138" s="15"/>
      <c r="L138" s="15"/>
      <c r="Q138" s="3"/>
    </row>
    <row r="139" spans="3:17" ht="12.75" customHeight="1" x14ac:dyDescent="0.2">
      <c r="C139" s="14"/>
      <c r="D139" s="14"/>
      <c r="E139" s="14"/>
      <c r="F139" s="14"/>
      <c r="G139" s="14"/>
      <c r="H139" s="14"/>
      <c r="I139" s="14"/>
      <c r="J139" s="15"/>
      <c r="K139" s="15"/>
      <c r="L139" s="15"/>
      <c r="Q139" s="3"/>
    </row>
    <row r="140" spans="3:17" ht="12.75" customHeight="1" x14ac:dyDescent="0.2">
      <c r="C140" s="14"/>
      <c r="D140" s="14"/>
      <c r="E140" s="14"/>
      <c r="F140" s="14"/>
      <c r="G140" s="14"/>
      <c r="H140" s="14"/>
      <c r="I140" s="14"/>
      <c r="J140" s="15"/>
      <c r="K140" s="15"/>
      <c r="L140" s="15"/>
      <c r="Q140" s="3"/>
    </row>
    <row r="141" spans="3:17" ht="12.75" customHeight="1" x14ac:dyDescent="0.2">
      <c r="C141" s="14"/>
      <c r="D141" s="14"/>
      <c r="E141" s="14"/>
      <c r="F141" s="14"/>
      <c r="G141" s="14"/>
      <c r="H141" s="14"/>
      <c r="I141" s="14"/>
      <c r="J141" s="15"/>
      <c r="K141" s="15"/>
      <c r="L141" s="15"/>
      <c r="Q141" s="3"/>
    </row>
    <row r="142" spans="3:17" ht="12.75" customHeight="1" x14ac:dyDescent="0.2">
      <c r="C142" s="14"/>
      <c r="D142" s="14"/>
      <c r="E142" s="14"/>
      <c r="F142" s="14"/>
      <c r="G142" s="14"/>
      <c r="H142" s="14"/>
      <c r="I142" s="14"/>
      <c r="J142" s="15"/>
      <c r="K142" s="15"/>
      <c r="L142" s="15"/>
      <c r="Q142" s="3"/>
    </row>
    <row r="143" spans="3:17" ht="12.75" customHeight="1" x14ac:dyDescent="0.2">
      <c r="C143" s="14"/>
      <c r="D143" s="14"/>
      <c r="E143" s="14"/>
      <c r="F143" s="14"/>
      <c r="G143" s="14"/>
      <c r="H143" s="14"/>
      <c r="I143" s="14"/>
      <c r="J143" s="15"/>
      <c r="K143" s="15"/>
      <c r="L143" s="15"/>
      <c r="Q143" s="3"/>
    </row>
    <row r="144" spans="3:17" ht="12.75" customHeight="1" x14ac:dyDescent="0.2">
      <c r="C144" s="14"/>
      <c r="D144" s="14"/>
      <c r="E144" s="14"/>
      <c r="F144" s="14"/>
      <c r="G144" s="14"/>
      <c r="H144" s="14"/>
      <c r="I144" s="14"/>
      <c r="J144" s="15"/>
      <c r="K144" s="15"/>
      <c r="L144" s="15"/>
      <c r="Q144" s="3"/>
    </row>
    <row r="145" spans="3:17" ht="12.75" customHeight="1" x14ac:dyDescent="0.2">
      <c r="C145" s="14"/>
      <c r="D145" s="14"/>
      <c r="E145" s="14"/>
      <c r="F145" s="14"/>
      <c r="G145" s="14"/>
      <c r="H145" s="14"/>
      <c r="I145" s="14"/>
      <c r="J145" s="15"/>
      <c r="K145" s="15"/>
      <c r="L145" s="15"/>
      <c r="Q145" s="3"/>
    </row>
    <row r="146" spans="3:17" ht="12.75" customHeight="1" x14ac:dyDescent="0.2">
      <c r="C146" s="14"/>
      <c r="D146" s="14"/>
      <c r="E146" s="14"/>
      <c r="F146" s="14"/>
      <c r="G146" s="14"/>
      <c r="H146" s="14"/>
      <c r="I146" s="14"/>
      <c r="J146" s="15"/>
      <c r="K146" s="15"/>
      <c r="L146" s="15"/>
      <c r="Q146" s="3"/>
    </row>
    <row r="147" spans="3:17" ht="12.75" customHeight="1" x14ac:dyDescent="0.2">
      <c r="C147" s="14"/>
      <c r="D147" s="14"/>
      <c r="E147" s="14"/>
      <c r="F147" s="14"/>
      <c r="G147" s="14"/>
      <c r="H147" s="14"/>
      <c r="I147" s="14"/>
      <c r="J147" s="15"/>
      <c r="K147" s="15"/>
      <c r="L147" s="15"/>
      <c r="Q147" s="3"/>
    </row>
    <row r="148" spans="3:17" ht="12.75" customHeight="1" x14ac:dyDescent="0.2">
      <c r="C148" s="14"/>
      <c r="D148" s="14"/>
      <c r="E148" s="14"/>
      <c r="F148" s="14"/>
      <c r="G148" s="14"/>
      <c r="H148" s="14"/>
      <c r="I148" s="14"/>
      <c r="J148" s="15"/>
      <c r="K148" s="15"/>
      <c r="L148" s="15"/>
      <c r="Q148" s="3"/>
    </row>
    <row r="149" spans="3:17" ht="12.75" customHeight="1" x14ac:dyDescent="0.2">
      <c r="C149" s="14"/>
      <c r="D149" s="14"/>
      <c r="E149" s="14"/>
      <c r="F149" s="14"/>
      <c r="G149" s="14"/>
      <c r="H149" s="14"/>
      <c r="I149" s="14"/>
      <c r="J149" s="15"/>
      <c r="K149" s="15"/>
      <c r="L149" s="15"/>
      <c r="Q149" s="3"/>
    </row>
    <row r="150" spans="3:17" ht="12.75" customHeight="1" x14ac:dyDescent="0.2">
      <c r="C150" s="14"/>
      <c r="D150" s="14"/>
      <c r="E150" s="14"/>
      <c r="F150" s="14"/>
      <c r="G150" s="14"/>
      <c r="H150" s="14"/>
      <c r="I150" s="14"/>
      <c r="J150" s="15"/>
      <c r="K150" s="15"/>
      <c r="L150" s="15"/>
      <c r="Q150" s="3"/>
    </row>
    <row r="151" spans="3:17" ht="12.75" customHeight="1" x14ac:dyDescent="0.2">
      <c r="C151" s="14"/>
      <c r="D151" s="14"/>
      <c r="E151" s="14"/>
      <c r="F151" s="14"/>
      <c r="G151" s="14"/>
      <c r="H151" s="14"/>
      <c r="I151" s="14"/>
      <c r="J151" s="15"/>
      <c r="K151" s="15"/>
      <c r="L151" s="15"/>
      <c r="Q151" s="3"/>
    </row>
    <row r="152" spans="3:17" ht="12.75" customHeight="1" x14ac:dyDescent="0.2">
      <c r="C152" s="14"/>
      <c r="D152" s="14"/>
      <c r="E152" s="14"/>
      <c r="F152" s="14"/>
      <c r="G152" s="14"/>
      <c r="H152" s="14"/>
      <c r="I152" s="14"/>
      <c r="J152" s="15"/>
      <c r="K152" s="15"/>
      <c r="L152" s="15"/>
      <c r="Q152" s="3"/>
    </row>
    <row r="153" spans="3:17" ht="12.75" customHeight="1" x14ac:dyDescent="0.2">
      <c r="C153" s="14"/>
      <c r="D153" s="14"/>
      <c r="E153" s="14"/>
      <c r="F153" s="14"/>
      <c r="G153" s="14"/>
      <c r="H153" s="14"/>
      <c r="I153" s="14"/>
      <c r="J153" s="15"/>
      <c r="K153" s="15"/>
      <c r="L153" s="15"/>
      <c r="Q153" s="3"/>
    </row>
    <row r="154" spans="3:17" ht="12.75" customHeight="1" x14ac:dyDescent="0.2">
      <c r="C154" s="14"/>
      <c r="D154" s="14"/>
      <c r="E154" s="14"/>
      <c r="F154" s="14"/>
      <c r="G154" s="14"/>
      <c r="H154" s="14"/>
      <c r="I154" s="14"/>
      <c r="J154" s="15"/>
      <c r="K154" s="15"/>
      <c r="L154" s="15"/>
      <c r="Q154" s="3"/>
    </row>
    <row r="155" spans="3:17" ht="12.75" customHeight="1" x14ac:dyDescent="0.2">
      <c r="C155" s="14"/>
      <c r="D155" s="14"/>
      <c r="E155" s="14"/>
      <c r="F155" s="14"/>
      <c r="G155" s="14"/>
      <c r="H155" s="14"/>
      <c r="I155" s="14"/>
      <c r="J155" s="15"/>
      <c r="K155" s="15"/>
      <c r="L155" s="15"/>
      <c r="Q155" s="3"/>
    </row>
    <row r="156" spans="3:17" ht="12.75" customHeight="1" x14ac:dyDescent="0.2">
      <c r="C156" s="14"/>
      <c r="D156" s="14"/>
      <c r="E156" s="14"/>
      <c r="F156" s="14"/>
      <c r="G156" s="14"/>
      <c r="H156" s="14"/>
      <c r="I156" s="14"/>
      <c r="J156" s="15"/>
      <c r="K156" s="15"/>
      <c r="L156" s="15"/>
      <c r="Q156" s="3"/>
    </row>
    <row r="157" spans="3:17" ht="12.75" customHeight="1" x14ac:dyDescent="0.2">
      <c r="C157" s="14"/>
      <c r="D157" s="14"/>
      <c r="E157" s="14"/>
      <c r="F157" s="14"/>
      <c r="G157" s="14"/>
      <c r="H157" s="14"/>
      <c r="I157" s="14"/>
      <c r="J157" s="15"/>
      <c r="K157" s="15"/>
      <c r="L157" s="15"/>
      <c r="Q157" s="3"/>
    </row>
    <row r="158" spans="3:17" ht="12.75" customHeight="1" x14ac:dyDescent="0.2">
      <c r="C158" s="14"/>
      <c r="D158" s="14"/>
      <c r="E158" s="14"/>
      <c r="F158" s="14"/>
      <c r="G158" s="14"/>
      <c r="H158" s="14"/>
      <c r="I158" s="14"/>
      <c r="J158" s="15"/>
      <c r="K158" s="15"/>
      <c r="L158" s="15"/>
      <c r="Q158" s="3"/>
    </row>
    <row r="159" spans="3:17" ht="12.75" customHeight="1" x14ac:dyDescent="0.2">
      <c r="C159" s="14"/>
      <c r="D159" s="14"/>
      <c r="E159" s="14"/>
      <c r="F159" s="14"/>
      <c r="G159" s="14"/>
      <c r="H159" s="14"/>
      <c r="I159" s="14"/>
      <c r="J159" s="15"/>
      <c r="K159" s="15"/>
      <c r="L159" s="15"/>
      <c r="Q159" s="3"/>
    </row>
    <row r="160" spans="3:17" ht="12.75" customHeight="1" x14ac:dyDescent="0.2">
      <c r="C160" s="14"/>
      <c r="D160" s="14"/>
      <c r="E160" s="14"/>
      <c r="F160" s="14"/>
      <c r="G160" s="14"/>
      <c r="H160" s="14"/>
      <c r="I160" s="14"/>
      <c r="J160" s="15"/>
      <c r="K160" s="15"/>
      <c r="L160" s="15"/>
      <c r="Q160" s="3"/>
    </row>
    <row r="161" spans="3:17" ht="12.75" customHeight="1" x14ac:dyDescent="0.2">
      <c r="C161" s="14"/>
      <c r="D161" s="14"/>
      <c r="E161" s="14"/>
      <c r="F161" s="14"/>
      <c r="G161" s="14"/>
      <c r="H161" s="14"/>
      <c r="I161" s="14"/>
      <c r="J161" s="15"/>
      <c r="K161" s="15"/>
      <c r="L161" s="15"/>
      <c r="Q161" s="3"/>
    </row>
    <row r="162" spans="3:17" ht="12.75" customHeight="1" x14ac:dyDescent="0.2">
      <c r="C162" s="14"/>
      <c r="D162" s="14"/>
      <c r="E162" s="14"/>
      <c r="F162" s="14"/>
      <c r="G162" s="14"/>
      <c r="H162" s="14"/>
      <c r="I162" s="14"/>
      <c r="J162" s="15"/>
      <c r="K162" s="15"/>
      <c r="L162" s="15"/>
      <c r="Q162" s="3"/>
    </row>
    <row r="163" spans="3:17" ht="12.75" customHeight="1" x14ac:dyDescent="0.2">
      <c r="C163" s="14"/>
      <c r="D163" s="14"/>
      <c r="E163" s="14"/>
      <c r="F163" s="14"/>
      <c r="G163" s="14"/>
      <c r="H163" s="14"/>
      <c r="I163" s="14"/>
      <c r="J163" s="15"/>
      <c r="K163" s="15"/>
      <c r="L163" s="15"/>
      <c r="Q163" s="3"/>
    </row>
    <row r="164" spans="3:17" ht="12.75" customHeight="1" x14ac:dyDescent="0.2">
      <c r="C164" s="14"/>
      <c r="D164" s="14"/>
      <c r="E164" s="14"/>
      <c r="F164" s="14"/>
      <c r="G164" s="14"/>
      <c r="H164" s="14"/>
      <c r="I164" s="14"/>
      <c r="J164" s="15"/>
      <c r="K164" s="15"/>
      <c r="L164" s="15"/>
      <c r="Q164" s="3"/>
    </row>
    <row r="165" spans="3:17" ht="12.75" customHeight="1" x14ac:dyDescent="0.2">
      <c r="C165" s="14"/>
      <c r="D165" s="14"/>
      <c r="E165" s="14"/>
      <c r="F165" s="14"/>
      <c r="G165" s="14"/>
      <c r="H165" s="14"/>
      <c r="I165" s="14"/>
      <c r="J165" s="15"/>
      <c r="K165" s="15"/>
      <c r="L165" s="15"/>
      <c r="Q165" s="3"/>
    </row>
    <row r="166" spans="3:17" ht="12.75" customHeight="1" x14ac:dyDescent="0.2">
      <c r="C166" s="14"/>
      <c r="D166" s="14"/>
      <c r="E166" s="14"/>
      <c r="F166" s="14"/>
      <c r="G166" s="14"/>
      <c r="H166" s="14"/>
      <c r="I166" s="14"/>
      <c r="J166" s="15"/>
      <c r="K166" s="15"/>
      <c r="L166" s="15"/>
      <c r="Q166" s="3"/>
    </row>
    <row r="167" spans="3:17" ht="12.75" customHeight="1" x14ac:dyDescent="0.2">
      <c r="C167" s="14"/>
      <c r="D167" s="14"/>
      <c r="E167" s="14"/>
      <c r="F167" s="14"/>
      <c r="G167" s="14"/>
      <c r="H167" s="14"/>
      <c r="I167" s="14"/>
      <c r="J167" s="15"/>
      <c r="K167" s="15"/>
      <c r="L167" s="15"/>
      <c r="Q167" s="3"/>
    </row>
    <row r="168" spans="3:17" ht="12.75" customHeight="1" x14ac:dyDescent="0.2">
      <c r="C168" s="14"/>
      <c r="D168" s="14"/>
      <c r="E168" s="14"/>
      <c r="F168" s="14"/>
      <c r="G168" s="14"/>
      <c r="H168" s="14"/>
      <c r="I168" s="14"/>
      <c r="J168" s="15"/>
      <c r="K168" s="15"/>
      <c r="L168" s="15"/>
      <c r="Q168" s="3"/>
    </row>
    <row r="169" spans="3:17" ht="12.75" customHeight="1" x14ac:dyDescent="0.2">
      <c r="C169" s="14"/>
      <c r="D169" s="14"/>
      <c r="E169" s="14"/>
      <c r="F169" s="14"/>
      <c r="G169" s="14"/>
      <c r="H169" s="14"/>
      <c r="I169" s="14"/>
      <c r="J169" s="15"/>
      <c r="K169" s="15"/>
      <c r="L169" s="15"/>
      <c r="Q169" s="3"/>
    </row>
    <row r="170" spans="3:17" ht="12.75" customHeight="1" x14ac:dyDescent="0.2">
      <c r="C170" s="14"/>
      <c r="D170" s="14"/>
      <c r="E170" s="14"/>
      <c r="F170" s="14"/>
      <c r="G170" s="14"/>
      <c r="H170" s="14"/>
      <c r="I170" s="14"/>
      <c r="J170" s="15"/>
      <c r="K170" s="15"/>
      <c r="L170" s="15"/>
      <c r="Q170" s="3"/>
    </row>
    <row r="171" spans="3:17" ht="12.75" customHeight="1" x14ac:dyDescent="0.2">
      <c r="C171" s="14"/>
      <c r="D171" s="14"/>
      <c r="E171" s="14"/>
      <c r="F171" s="14"/>
      <c r="G171" s="14"/>
      <c r="H171" s="14"/>
      <c r="I171" s="14"/>
      <c r="J171" s="15"/>
      <c r="K171" s="15"/>
      <c r="L171" s="15"/>
      <c r="Q171" s="3"/>
    </row>
    <row r="172" spans="3:17" ht="12.75" customHeight="1" x14ac:dyDescent="0.2">
      <c r="C172" s="14"/>
      <c r="D172" s="14"/>
      <c r="E172" s="14"/>
      <c r="F172" s="14"/>
      <c r="G172" s="14"/>
      <c r="H172" s="14"/>
      <c r="I172" s="14"/>
      <c r="J172" s="15"/>
      <c r="K172" s="15"/>
      <c r="L172" s="15"/>
      <c r="Q172" s="3"/>
    </row>
    <row r="173" spans="3:17" ht="12.75" customHeight="1" x14ac:dyDescent="0.2">
      <c r="C173" s="14"/>
      <c r="D173" s="14"/>
      <c r="E173" s="14"/>
      <c r="F173" s="14"/>
      <c r="G173" s="14"/>
      <c r="H173" s="14"/>
      <c r="I173" s="14"/>
      <c r="J173" s="15"/>
      <c r="K173" s="15"/>
      <c r="L173" s="15"/>
      <c r="Q173" s="3"/>
    </row>
    <row r="174" spans="3:17" ht="12.75" customHeight="1" x14ac:dyDescent="0.2">
      <c r="C174" s="14"/>
      <c r="D174" s="14"/>
      <c r="E174" s="14"/>
      <c r="F174" s="14"/>
      <c r="G174" s="14"/>
      <c r="H174" s="14"/>
      <c r="I174" s="14"/>
      <c r="J174" s="15"/>
      <c r="K174" s="15"/>
      <c r="L174" s="15"/>
      <c r="Q174" s="3"/>
    </row>
    <row r="175" spans="3:17" ht="12.75" customHeight="1" x14ac:dyDescent="0.2">
      <c r="C175" s="14"/>
      <c r="D175" s="14"/>
      <c r="E175" s="14"/>
      <c r="F175" s="14"/>
      <c r="G175" s="14"/>
      <c r="H175" s="14"/>
      <c r="I175" s="14"/>
      <c r="J175" s="15"/>
      <c r="K175" s="15"/>
      <c r="L175" s="15"/>
      <c r="Q175" s="3"/>
    </row>
    <row r="176" spans="3:17" ht="12.75" customHeight="1" x14ac:dyDescent="0.2">
      <c r="C176" s="14"/>
      <c r="D176" s="14"/>
      <c r="E176" s="14"/>
      <c r="F176" s="14"/>
      <c r="G176" s="14"/>
      <c r="H176" s="14"/>
      <c r="I176" s="14"/>
      <c r="J176" s="15"/>
      <c r="K176" s="15"/>
      <c r="L176" s="15"/>
      <c r="Q176" s="3"/>
    </row>
    <row r="177" spans="3:17" ht="12.75" customHeight="1" x14ac:dyDescent="0.2">
      <c r="C177" s="14"/>
      <c r="D177" s="14"/>
      <c r="E177" s="14"/>
      <c r="F177" s="14"/>
      <c r="G177" s="14"/>
      <c r="H177" s="14"/>
      <c r="I177" s="14"/>
      <c r="J177" s="15"/>
      <c r="K177" s="15"/>
      <c r="L177" s="15"/>
      <c r="Q177" s="3"/>
    </row>
    <row r="178" spans="3:17" ht="12.75" customHeight="1" x14ac:dyDescent="0.2">
      <c r="C178" s="14"/>
      <c r="D178" s="14"/>
      <c r="E178" s="14"/>
      <c r="F178" s="14"/>
      <c r="G178" s="14"/>
      <c r="H178" s="14"/>
      <c r="I178" s="14"/>
      <c r="J178" s="15"/>
      <c r="K178" s="15"/>
      <c r="L178" s="15"/>
      <c r="Q178" s="3"/>
    </row>
    <row r="179" spans="3:17" ht="12.75" customHeight="1" x14ac:dyDescent="0.2">
      <c r="C179" s="14"/>
      <c r="D179" s="14"/>
      <c r="E179" s="14"/>
      <c r="F179" s="14"/>
      <c r="G179" s="14"/>
      <c r="H179" s="14"/>
      <c r="I179" s="14"/>
      <c r="J179" s="15"/>
      <c r="K179" s="15"/>
      <c r="L179" s="15"/>
      <c r="Q179" s="3"/>
    </row>
    <row r="180" spans="3:17" ht="12.75" customHeight="1" x14ac:dyDescent="0.2">
      <c r="C180" s="14"/>
      <c r="D180" s="14"/>
      <c r="E180" s="14"/>
      <c r="F180" s="14"/>
      <c r="G180" s="14"/>
      <c r="H180" s="14"/>
      <c r="I180" s="14"/>
      <c r="J180" s="15"/>
      <c r="K180" s="15"/>
      <c r="L180" s="15"/>
      <c r="Q180" s="3"/>
    </row>
    <row r="181" spans="3:17" ht="12.75" customHeight="1" x14ac:dyDescent="0.2">
      <c r="C181" s="14"/>
      <c r="D181" s="14"/>
      <c r="E181" s="14"/>
      <c r="F181" s="14"/>
      <c r="G181" s="14"/>
      <c r="H181" s="14"/>
      <c r="I181" s="14"/>
      <c r="J181" s="15"/>
      <c r="K181" s="15"/>
      <c r="L181" s="15"/>
      <c r="Q181" s="3"/>
    </row>
    <row r="182" spans="3:17" ht="12.75" customHeight="1" x14ac:dyDescent="0.2">
      <c r="C182" s="14"/>
      <c r="D182" s="14"/>
      <c r="E182" s="14"/>
      <c r="F182" s="14"/>
      <c r="G182" s="14"/>
      <c r="H182" s="14"/>
      <c r="I182" s="14"/>
      <c r="J182" s="15"/>
      <c r="K182" s="15"/>
      <c r="L182" s="15"/>
      <c r="Q182" s="3"/>
    </row>
    <row r="183" spans="3:17" ht="12.75" customHeight="1" x14ac:dyDescent="0.2">
      <c r="C183" s="14"/>
      <c r="D183" s="14"/>
      <c r="E183" s="14"/>
      <c r="F183" s="14"/>
      <c r="G183" s="14"/>
      <c r="H183" s="14"/>
      <c r="I183" s="14"/>
      <c r="J183" s="15"/>
      <c r="K183" s="15"/>
      <c r="L183" s="15"/>
      <c r="Q183" s="3"/>
    </row>
    <row r="184" spans="3:17" ht="12.75" customHeight="1" x14ac:dyDescent="0.2">
      <c r="C184" s="14"/>
      <c r="D184" s="14"/>
      <c r="E184" s="14"/>
      <c r="F184" s="14"/>
      <c r="G184" s="14"/>
      <c r="H184" s="14"/>
      <c r="I184" s="14"/>
      <c r="J184" s="15"/>
      <c r="K184" s="15"/>
      <c r="L184" s="15"/>
      <c r="Q184" s="3"/>
    </row>
    <row r="185" spans="3:17" ht="12.75" customHeight="1" x14ac:dyDescent="0.2">
      <c r="C185" s="14"/>
      <c r="D185" s="14"/>
      <c r="E185" s="14"/>
      <c r="F185" s="14"/>
      <c r="G185" s="14"/>
      <c r="H185" s="14"/>
      <c r="I185" s="14"/>
      <c r="J185" s="15"/>
      <c r="K185" s="15"/>
      <c r="L185" s="15"/>
      <c r="Q185" s="3"/>
    </row>
    <row r="186" spans="3:17" ht="12.75" customHeight="1" x14ac:dyDescent="0.2">
      <c r="C186" s="14"/>
      <c r="D186" s="14"/>
      <c r="E186" s="14"/>
      <c r="F186" s="14"/>
      <c r="G186" s="14"/>
      <c r="H186" s="14"/>
      <c r="I186" s="14"/>
      <c r="J186" s="15"/>
      <c r="K186" s="15"/>
      <c r="L186" s="15"/>
      <c r="Q186" s="3"/>
    </row>
    <row r="187" spans="3:17" ht="12.75" customHeight="1" x14ac:dyDescent="0.2">
      <c r="C187" s="14"/>
      <c r="D187" s="14"/>
      <c r="E187" s="14"/>
      <c r="F187" s="14"/>
      <c r="G187" s="14"/>
      <c r="H187" s="14"/>
      <c r="I187" s="14"/>
      <c r="J187" s="15"/>
      <c r="K187" s="15"/>
      <c r="L187" s="15"/>
      <c r="Q187" s="3"/>
    </row>
    <row r="188" spans="3:17" ht="12.75" customHeight="1" x14ac:dyDescent="0.2">
      <c r="C188" s="14"/>
      <c r="D188" s="14"/>
      <c r="E188" s="14"/>
      <c r="F188" s="14"/>
      <c r="G188" s="14"/>
      <c r="H188" s="14"/>
      <c r="I188" s="14"/>
      <c r="J188" s="15"/>
      <c r="K188" s="15"/>
      <c r="L188" s="15"/>
      <c r="Q188" s="3"/>
    </row>
    <row r="189" spans="3:17" ht="12.75" customHeight="1" x14ac:dyDescent="0.2">
      <c r="C189" s="14"/>
      <c r="D189" s="14"/>
      <c r="E189" s="14"/>
      <c r="F189" s="14"/>
      <c r="G189" s="14"/>
      <c r="H189" s="14"/>
      <c r="I189" s="14"/>
      <c r="J189" s="15"/>
      <c r="K189" s="15"/>
      <c r="L189" s="15"/>
      <c r="Q189" s="3"/>
    </row>
    <row r="190" spans="3:17" ht="12.75" customHeight="1" x14ac:dyDescent="0.2">
      <c r="C190" s="14"/>
      <c r="D190" s="14"/>
      <c r="E190" s="14"/>
      <c r="F190" s="14"/>
      <c r="G190" s="14"/>
      <c r="H190" s="14"/>
      <c r="I190" s="14"/>
      <c r="J190" s="15"/>
      <c r="K190" s="15"/>
      <c r="L190" s="15"/>
      <c r="Q190" s="3"/>
    </row>
    <row r="191" spans="3:17" ht="12.75" customHeight="1" x14ac:dyDescent="0.2">
      <c r="C191" s="14"/>
      <c r="D191" s="14"/>
      <c r="E191" s="14"/>
      <c r="F191" s="14"/>
      <c r="G191" s="14"/>
      <c r="H191" s="14"/>
      <c r="I191" s="14"/>
      <c r="J191" s="15"/>
      <c r="K191" s="15"/>
      <c r="L191" s="15"/>
      <c r="Q191" s="3"/>
    </row>
    <row r="192" spans="3:17" ht="12.75" customHeight="1" x14ac:dyDescent="0.2">
      <c r="C192" s="14"/>
      <c r="D192" s="14"/>
      <c r="E192" s="14"/>
      <c r="F192" s="14"/>
      <c r="G192" s="14"/>
      <c r="H192" s="14"/>
      <c r="I192" s="14"/>
      <c r="J192" s="15"/>
      <c r="K192" s="15"/>
      <c r="L192" s="15"/>
      <c r="Q192" s="3"/>
    </row>
    <row r="193" spans="3:17" ht="12.75" customHeight="1" x14ac:dyDescent="0.2">
      <c r="C193" s="14"/>
      <c r="D193" s="14"/>
      <c r="E193" s="14"/>
      <c r="F193" s="14"/>
      <c r="G193" s="14"/>
      <c r="H193" s="14"/>
      <c r="I193" s="14"/>
      <c r="J193" s="15"/>
      <c r="K193" s="15"/>
      <c r="L193" s="15"/>
      <c r="Q193" s="3"/>
    </row>
    <row r="194" spans="3:17" ht="12.75" customHeight="1" x14ac:dyDescent="0.2">
      <c r="C194" s="14"/>
      <c r="D194" s="14"/>
      <c r="E194" s="14"/>
      <c r="F194" s="14"/>
      <c r="G194" s="14"/>
      <c r="H194" s="14"/>
      <c r="I194" s="14"/>
      <c r="J194" s="15"/>
      <c r="K194" s="15"/>
      <c r="L194" s="15"/>
      <c r="Q194" s="3"/>
    </row>
    <row r="195" spans="3:17" ht="12.75" customHeight="1" x14ac:dyDescent="0.2">
      <c r="C195" s="14"/>
      <c r="D195" s="14"/>
      <c r="E195" s="14"/>
      <c r="F195" s="14"/>
      <c r="G195" s="14"/>
      <c r="H195" s="14"/>
      <c r="I195" s="14"/>
      <c r="J195" s="15"/>
      <c r="K195" s="15"/>
      <c r="L195" s="15"/>
      <c r="Q195" s="3"/>
    </row>
    <row r="196" spans="3:17" ht="12.75" customHeight="1" x14ac:dyDescent="0.2">
      <c r="C196" s="14"/>
      <c r="D196" s="14"/>
      <c r="E196" s="14"/>
      <c r="F196" s="14"/>
      <c r="G196" s="14"/>
      <c r="H196" s="14"/>
      <c r="I196" s="14"/>
      <c r="J196" s="15"/>
      <c r="K196" s="15"/>
      <c r="L196" s="15"/>
      <c r="Q196" s="3"/>
    </row>
    <row r="197" spans="3:17" ht="12.75" customHeight="1" x14ac:dyDescent="0.2">
      <c r="C197" s="14"/>
      <c r="D197" s="14"/>
      <c r="E197" s="14"/>
      <c r="F197" s="14"/>
      <c r="G197" s="14"/>
      <c r="H197" s="14"/>
      <c r="I197" s="14"/>
      <c r="J197" s="15"/>
      <c r="K197" s="15"/>
      <c r="L197" s="15"/>
      <c r="Q197" s="3"/>
    </row>
    <row r="198" spans="3:17" ht="12.75" customHeight="1" x14ac:dyDescent="0.2">
      <c r="C198" s="14"/>
      <c r="D198" s="14"/>
      <c r="E198" s="14"/>
      <c r="F198" s="14"/>
      <c r="G198" s="14"/>
      <c r="H198" s="14"/>
      <c r="I198" s="14"/>
      <c r="J198" s="15"/>
      <c r="K198" s="15"/>
      <c r="L198" s="15"/>
      <c r="Q198" s="3"/>
    </row>
    <row r="199" spans="3:17" ht="12.75" customHeight="1" x14ac:dyDescent="0.2">
      <c r="C199" s="14"/>
      <c r="D199" s="14"/>
      <c r="E199" s="14"/>
      <c r="F199" s="14"/>
      <c r="G199" s="14"/>
      <c r="H199" s="14"/>
      <c r="I199" s="14"/>
      <c r="J199" s="15"/>
      <c r="K199" s="15"/>
      <c r="L199" s="15"/>
      <c r="Q199" s="3"/>
    </row>
    <row r="200" spans="3:17" ht="12.75" customHeight="1" x14ac:dyDescent="0.2">
      <c r="C200" s="14"/>
      <c r="D200" s="14"/>
      <c r="E200" s="14"/>
      <c r="F200" s="14"/>
      <c r="G200" s="14"/>
      <c r="H200" s="14"/>
      <c r="I200" s="14"/>
      <c r="J200" s="15"/>
      <c r="K200" s="15"/>
      <c r="L200" s="15"/>
      <c r="Q200" s="3"/>
    </row>
    <row r="201" spans="3:17" ht="12.75" customHeight="1" x14ac:dyDescent="0.2">
      <c r="C201" s="14"/>
      <c r="D201" s="14"/>
      <c r="E201" s="14"/>
      <c r="F201" s="14"/>
      <c r="G201" s="14"/>
      <c r="H201" s="14"/>
      <c r="I201" s="14"/>
      <c r="J201" s="15"/>
      <c r="K201" s="15"/>
      <c r="L201" s="15"/>
      <c r="Q201" s="3"/>
    </row>
    <row r="202" spans="3:17" ht="12.75" customHeight="1" x14ac:dyDescent="0.2">
      <c r="C202" s="14"/>
      <c r="D202" s="14"/>
      <c r="E202" s="14"/>
      <c r="F202" s="14"/>
      <c r="G202" s="14"/>
      <c r="H202" s="14"/>
      <c r="I202" s="14"/>
      <c r="J202" s="15"/>
      <c r="K202" s="15"/>
      <c r="L202" s="15"/>
      <c r="Q202" s="3"/>
    </row>
    <row r="203" spans="3:17" ht="12.75" customHeight="1" x14ac:dyDescent="0.2">
      <c r="C203" s="14"/>
      <c r="D203" s="14"/>
      <c r="E203" s="14"/>
      <c r="F203" s="14"/>
      <c r="G203" s="14"/>
      <c r="H203" s="14"/>
      <c r="I203" s="14"/>
      <c r="J203" s="15"/>
      <c r="K203" s="15"/>
      <c r="L203" s="15"/>
      <c r="Q203" s="3"/>
    </row>
    <row r="204" spans="3:17" ht="12.75" customHeight="1" x14ac:dyDescent="0.2">
      <c r="C204" s="14"/>
      <c r="D204" s="14"/>
      <c r="E204" s="14"/>
      <c r="F204" s="14"/>
      <c r="G204" s="14"/>
      <c r="H204" s="14"/>
      <c r="I204" s="14"/>
      <c r="J204" s="15"/>
      <c r="K204" s="15"/>
      <c r="L204" s="15"/>
      <c r="Q204" s="3"/>
    </row>
    <row r="205" spans="3:17" ht="12.75" customHeight="1" x14ac:dyDescent="0.2">
      <c r="C205" s="14"/>
      <c r="D205" s="14"/>
      <c r="E205" s="14"/>
      <c r="F205" s="14"/>
      <c r="G205" s="14"/>
      <c r="H205" s="14"/>
      <c r="I205" s="14"/>
      <c r="J205" s="15"/>
      <c r="K205" s="15"/>
      <c r="L205" s="15"/>
      <c r="Q205" s="3"/>
    </row>
    <row r="206" spans="3:17" ht="12.75" customHeight="1" x14ac:dyDescent="0.2">
      <c r="C206" s="14"/>
      <c r="D206" s="14"/>
      <c r="E206" s="14"/>
      <c r="F206" s="14"/>
      <c r="G206" s="14"/>
      <c r="H206" s="14"/>
      <c r="I206" s="14"/>
      <c r="J206" s="15"/>
      <c r="K206" s="15"/>
      <c r="L206" s="15"/>
      <c r="Q206" s="3"/>
    </row>
    <row r="207" spans="3:17" ht="12.75" customHeight="1" x14ac:dyDescent="0.2">
      <c r="C207" s="14"/>
      <c r="D207" s="14"/>
      <c r="E207" s="14"/>
      <c r="F207" s="14"/>
      <c r="G207" s="14"/>
      <c r="H207" s="14"/>
      <c r="I207" s="14"/>
      <c r="J207" s="15"/>
      <c r="K207" s="15"/>
      <c r="L207" s="15"/>
      <c r="Q207" s="3"/>
    </row>
    <row r="208" spans="3:17" ht="12.75" customHeight="1" x14ac:dyDescent="0.2">
      <c r="C208" s="14"/>
      <c r="D208" s="14"/>
      <c r="E208" s="14"/>
      <c r="F208" s="14"/>
      <c r="G208" s="14"/>
      <c r="H208" s="14"/>
      <c r="I208" s="14"/>
      <c r="J208" s="15"/>
      <c r="K208" s="15"/>
      <c r="L208" s="15"/>
      <c r="Q208" s="3"/>
    </row>
    <row r="209" spans="3:17" ht="12.75" customHeight="1" x14ac:dyDescent="0.2">
      <c r="C209" s="14"/>
      <c r="D209" s="14"/>
      <c r="E209" s="14"/>
      <c r="F209" s="14"/>
      <c r="G209" s="14"/>
      <c r="H209" s="14"/>
      <c r="I209" s="14"/>
      <c r="J209" s="15"/>
      <c r="K209" s="15"/>
      <c r="L209" s="15"/>
      <c r="Q209" s="3"/>
    </row>
    <row r="210" spans="3:17" ht="12.75" customHeight="1" x14ac:dyDescent="0.2">
      <c r="C210" s="14"/>
      <c r="D210" s="14"/>
      <c r="E210" s="14"/>
      <c r="F210" s="14"/>
      <c r="G210" s="14"/>
      <c r="H210" s="14"/>
      <c r="I210" s="14"/>
      <c r="J210" s="15"/>
      <c r="K210" s="15"/>
      <c r="L210" s="15"/>
      <c r="Q210" s="3"/>
    </row>
    <row r="211" spans="3:17" ht="12.75" customHeight="1" x14ac:dyDescent="0.2">
      <c r="C211" s="14"/>
      <c r="D211" s="14"/>
      <c r="E211" s="14"/>
      <c r="F211" s="14"/>
      <c r="G211" s="14"/>
      <c r="H211" s="14"/>
      <c r="I211" s="14"/>
      <c r="J211" s="15"/>
      <c r="K211" s="15"/>
      <c r="L211" s="15"/>
      <c r="Q211" s="3"/>
    </row>
    <row r="212" spans="3:17" ht="12.75" customHeight="1" x14ac:dyDescent="0.2">
      <c r="C212" s="14"/>
      <c r="D212" s="14"/>
      <c r="E212" s="14"/>
      <c r="F212" s="14"/>
      <c r="G212" s="14"/>
      <c r="H212" s="14"/>
      <c r="I212" s="14"/>
      <c r="J212" s="15"/>
      <c r="K212" s="15"/>
      <c r="L212" s="15"/>
      <c r="Q212" s="3"/>
    </row>
    <row r="213" spans="3:17" ht="12.75" customHeight="1" x14ac:dyDescent="0.2">
      <c r="C213" s="14"/>
      <c r="D213" s="14"/>
      <c r="E213" s="14"/>
      <c r="F213" s="14"/>
      <c r="G213" s="14"/>
      <c r="H213" s="14"/>
      <c r="I213" s="14"/>
      <c r="J213" s="15"/>
      <c r="K213" s="15"/>
      <c r="L213" s="15"/>
      <c r="Q213" s="3"/>
    </row>
    <row r="214" spans="3:17" ht="12.75" customHeight="1" x14ac:dyDescent="0.2">
      <c r="C214" s="14"/>
      <c r="D214" s="14"/>
      <c r="E214" s="14"/>
      <c r="F214" s="14"/>
      <c r="G214" s="14"/>
      <c r="H214" s="14"/>
      <c r="I214" s="14"/>
      <c r="J214" s="15"/>
      <c r="K214" s="15"/>
      <c r="L214" s="15"/>
      <c r="Q214" s="3"/>
    </row>
    <row r="215" spans="3:17" ht="12.75" customHeight="1" x14ac:dyDescent="0.2">
      <c r="C215" s="14"/>
      <c r="D215" s="14"/>
      <c r="E215" s="14"/>
      <c r="F215" s="14"/>
      <c r="G215" s="14"/>
      <c r="H215" s="14"/>
      <c r="I215" s="14"/>
      <c r="J215" s="15"/>
      <c r="K215" s="15"/>
      <c r="L215" s="15"/>
      <c r="Q215" s="3"/>
    </row>
    <row r="216" spans="3:17" ht="12.75" customHeight="1" x14ac:dyDescent="0.2">
      <c r="C216" s="14"/>
      <c r="D216" s="14"/>
      <c r="E216" s="14"/>
      <c r="F216" s="14"/>
      <c r="G216" s="14"/>
      <c r="H216" s="14"/>
      <c r="I216" s="14"/>
      <c r="J216" s="15"/>
      <c r="K216" s="15"/>
      <c r="L216" s="15"/>
      <c r="Q216" s="3"/>
    </row>
    <row r="217" spans="3:17" ht="12.75" customHeight="1" x14ac:dyDescent="0.2">
      <c r="C217" s="14"/>
      <c r="D217" s="14"/>
      <c r="E217" s="14"/>
      <c r="F217" s="14"/>
      <c r="G217" s="14"/>
      <c r="H217" s="14"/>
      <c r="I217" s="14"/>
      <c r="J217" s="15"/>
      <c r="K217" s="15"/>
      <c r="L217" s="15"/>
      <c r="Q217" s="3"/>
    </row>
    <row r="218" spans="3:17" ht="12.75" customHeight="1" x14ac:dyDescent="0.2">
      <c r="C218" s="14"/>
      <c r="D218" s="14"/>
      <c r="E218" s="14"/>
      <c r="F218" s="14"/>
      <c r="G218" s="14"/>
      <c r="H218" s="14"/>
      <c r="I218" s="14"/>
      <c r="J218" s="15"/>
      <c r="K218" s="15"/>
      <c r="L218" s="15"/>
      <c r="Q218" s="3"/>
    </row>
    <row r="219" spans="3:17" ht="12.75" customHeight="1" x14ac:dyDescent="0.2">
      <c r="C219" s="14"/>
      <c r="D219" s="14"/>
      <c r="E219" s="14"/>
      <c r="F219" s="14"/>
      <c r="G219" s="14"/>
      <c r="H219" s="14"/>
      <c r="I219" s="14"/>
      <c r="J219" s="15"/>
      <c r="K219" s="15"/>
      <c r="L219" s="15"/>
      <c r="Q219" s="3"/>
    </row>
    <row r="220" spans="3:17" ht="12.75" customHeight="1" x14ac:dyDescent="0.2">
      <c r="C220" s="14"/>
      <c r="D220" s="14"/>
      <c r="E220" s="14"/>
      <c r="F220" s="14"/>
      <c r="G220" s="14"/>
      <c r="H220" s="14"/>
      <c r="I220" s="14"/>
      <c r="J220" s="15"/>
      <c r="K220" s="15"/>
      <c r="L220" s="15"/>
      <c r="Q220" s="3"/>
    </row>
    <row r="221" spans="3:17" ht="12.75" customHeight="1" x14ac:dyDescent="0.2">
      <c r="C221" s="14"/>
      <c r="D221" s="14"/>
      <c r="E221" s="14"/>
      <c r="F221" s="14"/>
      <c r="G221" s="14"/>
      <c r="H221" s="14"/>
      <c r="I221" s="14"/>
      <c r="J221" s="15"/>
      <c r="K221" s="15"/>
      <c r="L221" s="15"/>
      <c r="Q221" s="3"/>
    </row>
    <row r="222" spans="3:17" ht="12.75" customHeight="1" x14ac:dyDescent="0.2">
      <c r="C222" s="14"/>
      <c r="D222" s="14"/>
      <c r="E222" s="14"/>
      <c r="F222" s="14"/>
      <c r="G222" s="14"/>
      <c r="H222" s="14"/>
      <c r="I222" s="14"/>
      <c r="J222" s="15"/>
      <c r="K222" s="15"/>
      <c r="L222" s="15"/>
      <c r="Q222" s="3"/>
    </row>
    <row r="223" spans="3:17" ht="12.75" customHeight="1" x14ac:dyDescent="0.2">
      <c r="C223" s="14"/>
      <c r="D223" s="14"/>
      <c r="E223" s="14"/>
      <c r="F223" s="14"/>
      <c r="G223" s="14"/>
      <c r="H223" s="14"/>
      <c r="I223" s="14"/>
      <c r="J223" s="15"/>
      <c r="K223" s="15"/>
      <c r="L223" s="15"/>
      <c r="Q223" s="3"/>
    </row>
    <row r="224" spans="3:17" ht="12.75" customHeight="1" x14ac:dyDescent="0.2">
      <c r="C224" s="14"/>
      <c r="D224" s="14"/>
      <c r="E224" s="14"/>
      <c r="F224" s="14"/>
      <c r="G224" s="14"/>
      <c r="H224" s="14"/>
      <c r="I224" s="14"/>
      <c r="J224" s="15"/>
      <c r="K224" s="15"/>
      <c r="L224" s="15"/>
      <c r="Q224" s="3"/>
    </row>
    <row r="225" spans="3:17" ht="12.75" customHeight="1" x14ac:dyDescent="0.2">
      <c r="C225" s="14"/>
      <c r="D225" s="14"/>
      <c r="E225" s="14"/>
      <c r="F225" s="14"/>
      <c r="G225" s="14"/>
      <c r="H225" s="14"/>
      <c r="I225" s="14"/>
      <c r="J225" s="15"/>
      <c r="K225" s="15"/>
      <c r="L225" s="15"/>
      <c r="Q225" s="3"/>
    </row>
    <row r="226" spans="3:17" ht="12.75" customHeight="1" x14ac:dyDescent="0.2">
      <c r="C226" s="14"/>
      <c r="D226" s="14"/>
      <c r="E226" s="14"/>
      <c r="F226" s="14"/>
      <c r="G226" s="14"/>
      <c r="H226" s="14"/>
      <c r="I226" s="14"/>
      <c r="J226" s="15"/>
      <c r="K226" s="15"/>
      <c r="L226" s="15"/>
      <c r="Q226" s="3"/>
    </row>
    <row r="227" spans="3:17" ht="12.75" customHeight="1" x14ac:dyDescent="0.2">
      <c r="C227" s="14"/>
      <c r="D227" s="14"/>
      <c r="E227" s="14"/>
      <c r="F227" s="14"/>
      <c r="G227" s="14"/>
      <c r="H227" s="14"/>
      <c r="I227" s="14"/>
      <c r="J227" s="15"/>
      <c r="K227" s="15"/>
      <c r="L227" s="15"/>
      <c r="Q227" s="3"/>
    </row>
    <row r="228" spans="3:17" ht="12.75" customHeight="1" x14ac:dyDescent="0.2">
      <c r="C228" s="14"/>
      <c r="D228" s="14"/>
      <c r="E228" s="14"/>
      <c r="F228" s="14"/>
      <c r="G228" s="14"/>
      <c r="H228" s="14"/>
      <c r="I228" s="14"/>
      <c r="J228" s="15"/>
      <c r="K228" s="15"/>
      <c r="L228" s="15"/>
      <c r="Q228" s="3"/>
    </row>
    <row r="229" spans="3:17" ht="12.75" customHeight="1" x14ac:dyDescent="0.2">
      <c r="C229" s="14"/>
      <c r="D229" s="14"/>
      <c r="E229" s="14"/>
      <c r="F229" s="14"/>
      <c r="G229" s="14"/>
      <c r="H229" s="14"/>
      <c r="I229" s="14"/>
      <c r="J229" s="15"/>
      <c r="K229" s="15"/>
      <c r="L229" s="15"/>
      <c r="Q229" s="3"/>
    </row>
    <row r="230" spans="3:17" ht="12.75" customHeight="1" x14ac:dyDescent="0.2">
      <c r="C230" s="14"/>
      <c r="D230" s="14"/>
      <c r="E230" s="14"/>
      <c r="F230" s="14"/>
      <c r="G230" s="14"/>
      <c r="H230" s="14"/>
      <c r="I230" s="14"/>
      <c r="J230" s="15"/>
      <c r="K230" s="15"/>
      <c r="L230" s="15"/>
      <c r="Q230" s="3"/>
    </row>
    <row r="231" spans="3:17" ht="12.75" customHeight="1" x14ac:dyDescent="0.2">
      <c r="C231" s="14"/>
      <c r="D231" s="14"/>
      <c r="E231" s="14"/>
      <c r="F231" s="14"/>
      <c r="G231" s="14"/>
      <c r="H231" s="14"/>
      <c r="I231" s="14"/>
      <c r="J231" s="15"/>
      <c r="K231" s="15"/>
      <c r="L231" s="15"/>
      <c r="Q231" s="3"/>
    </row>
    <row r="232" spans="3:17" ht="12.75" customHeight="1" x14ac:dyDescent="0.2">
      <c r="C232" s="14"/>
      <c r="D232" s="14"/>
      <c r="E232" s="14"/>
      <c r="F232" s="14"/>
      <c r="G232" s="14"/>
      <c r="H232" s="14"/>
      <c r="I232" s="14"/>
      <c r="J232" s="15"/>
      <c r="K232" s="15"/>
      <c r="L232" s="15"/>
      <c r="Q232" s="3"/>
    </row>
    <row r="233" spans="3:17" ht="12.75" customHeight="1" x14ac:dyDescent="0.2">
      <c r="C233" s="14"/>
      <c r="D233" s="14"/>
      <c r="E233" s="14"/>
      <c r="F233" s="14"/>
      <c r="G233" s="14"/>
      <c r="H233" s="14"/>
      <c r="I233" s="14"/>
      <c r="J233" s="15"/>
      <c r="K233" s="15"/>
      <c r="L233" s="15"/>
      <c r="Q233" s="3"/>
    </row>
    <row r="234" spans="3:17" ht="12.75" customHeight="1" x14ac:dyDescent="0.2">
      <c r="C234" s="14"/>
      <c r="D234" s="14"/>
      <c r="E234" s="14"/>
      <c r="F234" s="14"/>
      <c r="G234" s="14"/>
      <c r="H234" s="14"/>
      <c r="I234" s="14"/>
      <c r="J234" s="15"/>
      <c r="K234" s="15"/>
      <c r="L234" s="15"/>
      <c r="Q234" s="3"/>
    </row>
    <row r="235" spans="3:17" ht="12.75" customHeight="1" x14ac:dyDescent="0.2">
      <c r="C235" s="14"/>
      <c r="D235" s="14"/>
      <c r="E235" s="14"/>
      <c r="F235" s="14"/>
      <c r="G235" s="14"/>
      <c r="H235" s="14"/>
      <c r="I235" s="14"/>
      <c r="J235" s="15"/>
      <c r="K235" s="15"/>
      <c r="L235" s="15"/>
      <c r="Q235" s="3"/>
    </row>
    <row r="236" spans="3:17" ht="12.75" customHeight="1" x14ac:dyDescent="0.2">
      <c r="C236" s="14"/>
      <c r="D236" s="14"/>
      <c r="E236" s="14"/>
      <c r="F236" s="14"/>
      <c r="G236" s="14"/>
      <c r="H236" s="14"/>
      <c r="I236" s="14"/>
      <c r="J236" s="15"/>
      <c r="K236" s="15"/>
      <c r="L236" s="15"/>
      <c r="Q236" s="3"/>
    </row>
    <row r="237" spans="3:17" ht="12.75" customHeight="1" x14ac:dyDescent="0.2">
      <c r="C237" s="14"/>
      <c r="D237" s="14"/>
      <c r="E237" s="14"/>
      <c r="F237" s="14"/>
      <c r="G237" s="14"/>
      <c r="H237" s="14"/>
      <c r="I237" s="14"/>
      <c r="J237" s="15"/>
      <c r="K237" s="15"/>
      <c r="L237" s="15"/>
      <c r="Q237" s="3"/>
    </row>
    <row r="238" spans="3:17" ht="12.75" customHeight="1" x14ac:dyDescent="0.2">
      <c r="C238" s="14"/>
      <c r="D238" s="14"/>
      <c r="E238" s="14"/>
      <c r="F238" s="14"/>
      <c r="G238" s="14"/>
      <c r="H238" s="14"/>
      <c r="I238" s="14"/>
      <c r="J238" s="15"/>
      <c r="K238" s="15"/>
      <c r="L238" s="15"/>
      <c r="Q238" s="3"/>
    </row>
    <row r="239" spans="3:17" ht="12.75" customHeight="1" x14ac:dyDescent="0.2">
      <c r="C239" s="14"/>
      <c r="D239" s="14"/>
      <c r="E239" s="14"/>
      <c r="F239" s="14"/>
      <c r="G239" s="14"/>
      <c r="H239" s="14"/>
      <c r="I239" s="14"/>
      <c r="J239" s="15"/>
      <c r="K239" s="15"/>
      <c r="L239" s="15"/>
      <c r="Q239" s="3"/>
    </row>
    <row r="240" spans="3:17" ht="12.75" customHeight="1" x14ac:dyDescent="0.2">
      <c r="C240" s="14"/>
      <c r="D240" s="14"/>
      <c r="E240" s="14"/>
      <c r="F240" s="14"/>
      <c r="G240" s="14"/>
      <c r="H240" s="14"/>
      <c r="I240" s="14"/>
      <c r="J240" s="15"/>
      <c r="K240" s="15"/>
      <c r="L240" s="15"/>
      <c r="Q240" s="3"/>
    </row>
    <row r="241" spans="3:17" ht="12.75" customHeight="1" x14ac:dyDescent="0.2">
      <c r="C241" s="14"/>
      <c r="D241" s="14"/>
      <c r="E241" s="14"/>
      <c r="F241" s="14"/>
      <c r="G241" s="14"/>
      <c r="H241" s="14"/>
      <c r="I241" s="14"/>
      <c r="J241" s="15"/>
      <c r="K241" s="15"/>
      <c r="L241" s="15"/>
      <c r="Q241" s="3"/>
    </row>
    <row r="242" spans="3:17" ht="12.75" customHeight="1" x14ac:dyDescent="0.2">
      <c r="C242" s="14"/>
      <c r="D242" s="14"/>
      <c r="E242" s="14"/>
      <c r="F242" s="14"/>
      <c r="G242" s="14"/>
      <c r="H242" s="14"/>
      <c r="I242" s="14"/>
      <c r="J242" s="15"/>
      <c r="K242" s="15"/>
      <c r="L242" s="15"/>
      <c r="Q242" s="3"/>
    </row>
    <row r="243" spans="3:17" ht="12.75" customHeight="1" x14ac:dyDescent="0.2">
      <c r="C243" s="14"/>
      <c r="D243" s="14"/>
      <c r="E243" s="14"/>
      <c r="F243" s="14"/>
      <c r="G243" s="14"/>
      <c r="H243" s="14"/>
      <c r="I243" s="14"/>
      <c r="J243" s="15"/>
      <c r="K243" s="15"/>
      <c r="L243" s="15"/>
      <c r="Q243" s="3"/>
    </row>
    <row r="244" spans="3:17" ht="12.75" customHeight="1" x14ac:dyDescent="0.2">
      <c r="C244" s="14"/>
      <c r="D244" s="14"/>
      <c r="E244" s="14"/>
      <c r="F244" s="14"/>
      <c r="G244" s="14"/>
      <c r="H244" s="14"/>
      <c r="I244" s="14"/>
      <c r="J244" s="15"/>
      <c r="K244" s="15"/>
      <c r="L244" s="15"/>
      <c r="Q244" s="3"/>
    </row>
    <row r="245" spans="3:17" ht="12.75" customHeight="1" x14ac:dyDescent="0.2">
      <c r="C245" s="14"/>
      <c r="D245" s="14"/>
      <c r="E245" s="14"/>
      <c r="F245" s="14"/>
      <c r="G245" s="14"/>
      <c r="H245" s="14"/>
      <c r="I245" s="14"/>
      <c r="J245" s="15"/>
      <c r="K245" s="15"/>
      <c r="L245" s="15"/>
      <c r="Q245" s="3"/>
    </row>
    <row r="246" spans="3:17" ht="12.75" customHeight="1" x14ac:dyDescent="0.2">
      <c r="C246" s="14"/>
      <c r="D246" s="14"/>
      <c r="E246" s="14"/>
      <c r="F246" s="14"/>
      <c r="G246" s="14"/>
      <c r="H246" s="14"/>
      <c r="I246" s="14"/>
      <c r="J246" s="15"/>
      <c r="K246" s="15"/>
      <c r="L246" s="15"/>
      <c r="Q246" s="3"/>
    </row>
    <row r="247" spans="3:17" ht="12.75" customHeight="1" x14ac:dyDescent="0.2">
      <c r="C247" s="14"/>
      <c r="D247" s="14"/>
      <c r="E247" s="14"/>
      <c r="F247" s="14"/>
      <c r="G247" s="14"/>
      <c r="H247" s="14"/>
      <c r="I247" s="14"/>
      <c r="J247" s="15"/>
      <c r="K247" s="15"/>
      <c r="L247" s="15"/>
      <c r="Q247" s="3"/>
    </row>
    <row r="248" spans="3:17" ht="12.75" customHeight="1" x14ac:dyDescent="0.2">
      <c r="C248" s="14"/>
      <c r="D248" s="14"/>
      <c r="E248" s="14"/>
      <c r="F248" s="14"/>
      <c r="G248" s="14"/>
      <c r="H248" s="14"/>
      <c r="I248" s="14"/>
      <c r="J248" s="15"/>
      <c r="K248" s="15"/>
      <c r="L248" s="15"/>
      <c r="Q248" s="3"/>
    </row>
    <row r="249" spans="3:17" ht="12.75" customHeight="1" x14ac:dyDescent="0.2">
      <c r="C249" s="14"/>
      <c r="D249" s="14"/>
      <c r="E249" s="14"/>
      <c r="F249" s="14"/>
      <c r="G249" s="14"/>
      <c r="H249" s="14"/>
      <c r="I249" s="14"/>
      <c r="J249" s="15"/>
      <c r="K249" s="15"/>
      <c r="L249" s="15"/>
      <c r="Q249" s="3"/>
    </row>
    <row r="250" spans="3:17" ht="12.75" customHeight="1" x14ac:dyDescent="0.2">
      <c r="C250" s="14"/>
      <c r="D250" s="14"/>
      <c r="E250" s="14"/>
      <c r="F250" s="14"/>
      <c r="G250" s="14"/>
      <c r="H250" s="14"/>
      <c r="I250" s="14"/>
      <c r="J250" s="15"/>
      <c r="K250" s="15"/>
      <c r="L250" s="15"/>
      <c r="Q250" s="3"/>
    </row>
    <row r="251" spans="3:17" ht="12.75" customHeight="1" x14ac:dyDescent="0.2">
      <c r="C251" s="14"/>
      <c r="D251" s="14"/>
      <c r="E251" s="14"/>
      <c r="F251" s="14"/>
      <c r="G251" s="14"/>
      <c r="H251" s="14"/>
      <c r="I251" s="14"/>
      <c r="J251" s="15"/>
      <c r="K251" s="15"/>
      <c r="L251" s="15"/>
      <c r="Q251" s="3"/>
    </row>
    <row r="252" spans="3:17" ht="12.75" customHeight="1" x14ac:dyDescent="0.2">
      <c r="C252" s="14"/>
      <c r="D252" s="14"/>
      <c r="E252" s="14"/>
      <c r="F252" s="14"/>
      <c r="G252" s="14"/>
      <c r="H252" s="14"/>
      <c r="I252" s="14"/>
      <c r="J252" s="15"/>
      <c r="K252" s="15"/>
      <c r="L252" s="15"/>
      <c r="Q252" s="3"/>
    </row>
    <row r="253" spans="3:17" ht="12.75" customHeight="1" x14ac:dyDescent="0.2">
      <c r="C253" s="14"/>
      <c r="D253" s="14"/>
      <c r="E253" s="14"/>
      <c r="F253" s="14"/>
      <c r="G253" s="14"/>
      <c r="H253" s="14"/>
      <c r="I253" s="14"/>
      <c r="J253" s="15"/>
      <c r="K253" s="15"/>
      <c r="L253" s="15"/>
      <c r="Q253" s="3"/>
    </row>
    <row r="254" spans="3:17" ht="12.75" customHeight="1" x14ac:dyDescent="0.2">
      <c r="C254" s="14"/>
      <c r="D254" s="14"/>
      <c r="E254" s="14"/>
      <c r="F254" s="14"/>
      <c r="G254" s="14"/>
      <c r="H254" s="14"/>
      <c r="I254" s="14"/>
      <c r="J254" s="15"/>
      <c r="K254" s="15"/>
      <c r="L254" s="15"/>
      <c r="Q254" s="3"/>
    </row>
    <row r="255" spans="3:17" ht="12.75" customHeight="1" x14ac:dyDescent="0.2">
      <c r="C255" s="14"/>
      <c r="D255" s="14"/>
      <c r="E255" s="14"/>
      <c r="F255" s="14"/>
      <c r="G255" s="14"/>
      <c r="H255" s="14"/>
      <c r="I255" s="14"/>
      <c r="J255" s="15"/>
      <c r="K255" s="15"/>
      <c r="L255" s="15"/>
      <c r="Q255" s="3"/>
    </row>
    <row r="256" spans="3:17" ht="12.75" customHeight="1" x14ac:dyDescent="0.2">
      <c r="C256" s="14"/>
      <c r="D256" s="14"/>
      <c r="E256" s="14"/>
      <c r="F256" s="14"/>
      <c r="G256" s="14"/>
      <c r="H256" s="14"/>
      <c r="I256" s="14"/>
      <c r="J256" s="15"/>
      <c r="K256" s="15"/>
      <c r="L256" s="15"/>
      <c r="Q256" s="3"/>
    </row>
    <row r="257" spans="3:17" ht="12.75" customHeight="1" x14ac:dyDescent="0.2">
      <c r="C257" s="14"/>
      <c r="D257" s="14"/>
      <c r="E257" s="14"/>
      <c r="F257" s="14"/>
      <c r="G257" s="14"/>
      <c r="H257" s="14"/>
      <c r="I257" s="14"/>
      <c r="J257" s="15"/>
      <c r="K257" s="15"/>
      <c r="L257" s="15"/>
      <c r="Q257" s="3"/>
    </row>
    <row r="258" spans="3:17" ht="12.75" customHeight="1" x14ac:dyDescent="0.2">
      <c r="C258" s="14"/>
      <c r="D258" s="14"/>
      <c r="E258" s="14"/>
      <c r="F258" s="14"/>
      <c r="G258" s="14"/>
      <c r="H258" s="14"/>
      <c r="I258" s="14"/>
      <c r="J258" s="15"/>
      <c r="K258" s="15"/>
      <c r="L258" s="15"/>
      <c r="Q258" s="3"/>
    </row>
    <row r="259" spans="3:17" ht="12.75" customHeight="1" x14ac:dyDescent="0.2">
      <c r="C259" s="14"/>
      <c r="D259" s="14"/>
      <c r="E259" s="14"/>
      <c r="F259" s="14"/>
      <c r="G259" s="14"/>
      <c r="H259" s="14"/>
      <c r="I259" s="14"/>
      <c r="J259" s="15"/>
      <c r="K259" s="15"/>
      <c r="L259" s="15"/>
      <c r="Q259" s="3"/>
    </row>
    <row r="260" spans="3:17" ht="12.75" customHeight="1" x14ac:dyDescent="0.2">
      <c r="C260" s="14"/>
      <c r="D260" s="14"/>
      <c r="E260" s="14"/>
      <c r="F260" s="14"/>
      <c r="G260" s="14"/>
      <c r="H260" s="14"/>
      <c r="I260" s="14"/>
      <c r="J260" s="15"/>
      <c r="K260" s="15"/>
      <c r="L260" s="15"/>
      <c r="Q260" s="3"/>
    </row>
    <row r="261" spans="3:17" ht="12.75" customHeight="1" x14ac:dyDescent="0.2">
      <c r="C261" s="14"/>
      <c r="D261" s="14"/>
      <c r="E261" s="14"/>
      <c r="F261" s="14"/>
      <c r="G261" s="14"/>
      <c r="H261" s="14"/>
      <c r="I261" s="14"/>
      <c r="J261" s="15"/>
      <c r="K261" s="15"/>
      <c r="L261" s="15"/>
      <c r="Q261" s="3"/>
    </row>
    <row r="262" spans="3:17" ht="12.75" customHeight="1" x14ac:dyDescent="0.2">
      <c r="C262" s="14"/>
      <c r="D262" s="14"/>
      <c r="E262" s="14"/>
      <c r="F262" s="14"/>
      <c r="G262" s="14"/>
      <c r="H262" s="14"/>
      <c r="I262" s="14"/>
      <c r="J262" s="15"/>
      <c r="K262" s="15"/>
      <c r="L262" s="15"/>
      <c r="Q262" s="3"/>
    </row>
    <row r="263" spans="3:17" ht="12.75" customHeight="1" x14ac:dyDescent="0.2">
      <c r="C263" s="14"/>
      <c r="D263" s="14"/>
      <c r="E263" s="14"/>
      <c r="F263" s="14"/>
      <c r="G263" s="14"/>
      <c r="H263" s="14"/>
      <c r="I263" s="14"/>
      <c r="J263" s="15"/>
      <c r="K263" s="15"/>
      <c r="L263" s="15"/>
      <c r="Q263" s="3"/>
    </row>
    <row r="264" spans="3:17" ht="12.75" customHeight="1" x14ac:dyDescent="0.2">
      <c r="C264" s="14"/>
      <c r="D264" s="14"/>
      <c r="E264" s="14"/>
      <c r="F264" s="14"/>
      <c r="G264" s="14"/>
      <c r="H264" s="14"/>
      <c r="I264" s="14"/>
      <c r="J264" s="15"/>
      <c r="K264" s="15"/>
      <c r="L264" s="15"/>
      <c r="Q264" s="3"/>
    </row>
    <row r="265" spans="3:17" ht="12.75" customHeight="1" x14ac:dyDescent="0.2">
      <c r="C265" s="14"/>
      <c r="D265" s="14"/>
      <c r="E265" s="14"/>
      <c r="F265" s="14"/>
      <c r="G265" s="14"/>
      <c r="H265" s="14"/>
      <c r="I265" s="14"/>
      <c r="J265" s="15"/>
      <c r="K265" s="15"/>
      <c r="L265" s="15"/>
      <c r="Q265" s="3"/>
    </row>
    <row r="266" spans="3:17" ht="12.75" customHeight="1" x14ac:dyDescent="0.2">
      <c r="C266" s="14"/>
      <c r="D266" s="14"/>
      <c r="E266" s="14"/>
      <c r="F266" s="14"/>
      <c r="G266" s="14"/>
      <c r="H266" s="14"/>
      <c r="I266" s="14"/>
      <c r="J266" s="15"/>
      <c r="K266" s="15"/>
      <c r="L266" s="15"/>
      <c r="Q266" s="3"/>
    </row>
    <row r="267" spans="3:17" ht="12.75" customHeight="1" x14ac:dyDescent="0.2">
      <c r="C267" s="14"/>
      <c r="D267" s="14"/>
      <c r="E267" s="14"/>
      <c r="F267" s="14"/>
      <c r="G267" s="14"/>
      <c r="H267" s="14"/>
      <c r="I267" s="14"/>
      <c r="J267" s="15"/>
      <c r="K267" s="15"/>
      <c r="L267" s="15"/>
      <c r="Q267" s="3"/>
    </row>
    <row r="268" spans="3:17" ht="12.75" customHeight="1" x14ac:dyDescent="0.2">
      <c r="C268" s="14"/>
      <c r="D268" s="14"/>
      <c r="E268" s="14"/>
      <c r="F268" s="14"/>
      <c r="G268" s="14"/>
      <c r="H268" s="14"/>
      <c r="I268" s="14"/>
      <c r="J268" s="15"/>
      <c r="K268" s="15"/>
      <c r="L268" s="15"/>
      <c r="Q268" s="3"/>
    </row>
    <row r="269" spans="3:17" ht="12.75" customHeight="1" x14ac:dyDescent="0.2">
      <c r="C269" s="14"/>
      <c r="D269" s="14"/>
      <c r="E269" s="14"/>
      <c r="F269" s="14"/>
      <c r="G269" s="14"/>
      <c r="H269" s="14"/>
      <c r="I269" s="14"/>
      <c r="J269" s="15"/>
      <c r="K269" s="15"/>
      <c r="L269" s="15"/>
      <c r="Q269" s="3"/>
    </row>
    <row r="270" spans="3:17" ht="12.75" customHeight="1" x14ac:dyDescent="0.2">
      <c r="C270" s="14"/>
      <c r="D270" s="14"/>
      <c r="E270" s="14"/>
      <c r="F270" s="14"/>
      <c r="G270" s="14"/>
      <c r="H270" s="14"/>
      <c r="I270" s="14"/>
      <c r="J270" s="15"/>
      <c r="K270" s="15"/>
      <c r="L270" s="15"/>
      <c r="Q270" s="3"/>
    </row>
    <row r="271" spans="3:17" ht="12.75" customHeight="1" x14ac:dyDescent="0.2">
      <c r="C271" s="14"/>
      <c r="D271" s="14"/>
      <c r="E271" s="14"/>
      <c r="F271" s="14"/>
      <c r="G271" s="14"/>
      <c r="H271" s="14"/>
      <c r="I271" s="14"/>
      <c r="J271" s="15"/>
      <c r="K271" s="15"/>
      <c r="L271" s="15"/>
      <c r="Q271" s="3"/>
    </row>
    <row r="272" spans="3:17" ht="12.75" customHeight="1" x14ac:dyDescent="0.2">
      <c r="C272" s="14"/>
      <c r="D272" s="14"/>
      <c r="E272" s="14"/>
      <c r="F272" s="14"/>
      <c r="G272" s="14"/>
      <c r="H272" s="14"/>
      <c r="I272" s="14"/>
      <c r="J272" s="15"/>
      <c r="K272" s="15"/>
      <c r="L272" s="15"/>
      <c r="Q272" s="3"/>
    </row>
    <row r="273" spans="3:17" ht="12.75" customHeight="1" x14ac:dyDescent="0.2">
      <c r="C273" s="14"/>
      <c r="D273" s="14"/>
      <c r="E273" s="14"/>
      <c r="F273" s="14"/>
      <c r="G273" s="14"/>
      <c r="H273" s="14"/>
      <c r="I273" s="14"/>
      <c r="J273" s="15"/>
      <c r="K273" s="15"/>
      <c r="L273" s="15"/>
      <c r="Q273" s="3"/>
    </row>
    <row r="274" spans="3:17" ht="12.75" customHeight="1" x14ac:dyDescent="0.2">
      <c r="C274" s="14"/>
      <c r="D274" s="14"/>
      <c r="E274" s="14"/>
      <c r="F274" s="14"/>
      <c r="G274" s="14"/>
      <c r="H274" s="14"/>
      <c r="I274" s="14"/>
      <c r="J274" s="15"/>
      <c r="K274" s="15"/>
      <c r="L274" s="15"/>
      <c r="Q274" s="3"/>
    </row>
    <row r="275" spans="3:17" ht="12.75" customHeight="1" x14ac:dyDescent="0.2">
      <c r="C275" s="14"/>
      <c r="D275" s="14"/>
      <c r="E275" s="14"/>
      <c r="F275" s="14"/>
      <c r="G275" s="14"/>
      <c r="H275" s="14"/>
      <c r="I275" s="14"/>
      <c r="J275" s="15"/>
      <c r="K275" s="15"/>
      <c r="L275" s="15"/>
      <c r="Q275" s="3"/>
    </row>
    <row r="276" spans="3:17" ht="12.75" customHeight="1" x14ac:dyDescent="0.2">
      <c r="C276" s="14"/>
      <c r="D276" s="14"/>
      <c r="E276" s="14"/>
      <c r="F276" s="14"/>
      <c r="G276" s="14"/>
      <c r="H276" s="14"/>
      <c r="I276" s="14"/>
      <c r="J276" s="15"/>
      <c r="K276" s="15"/>
      <c r="L276" s="15"/>
      <c r="Q276" s="3"/>
    </row>
    <row r="277" spans="3:17" ht="12.75" customHeight="1" x14ac:dyDescent="0.2">
      <c r="C277" s="14"/>
      <c r="D277" s="14"/>
      <c r="E277" s="14"/>
      <c r="F277" s="14"/>
      <c r="G277" s="14"/>
      <c r="H277" s="14"/>
      <c r="I277" s="14"/>
      <c r="J277" s="15"/>
      <c r="K277" s="15"/>
      <c r="L277" s="15"/>
      <c r="Q277" s="3"/>
    </row>
    <row r="278" spans="3:17" ht="12.75" customHeight="1" x14ac:dyDescent="0.2">
      <c r="C278" s="14"/>
      <c r="D278" s="14"/>
      <c r="E278" s="14"/>
      <c r="F278" s="14"/>
      <c r="G278" s="14"/>
      <c r="H278" s="14"/>
      <c r="I278" s="14"/>
      <c r="J278" s="15"/>
      <c r="K278" s="15"/>
      <c r="L278" s="15"/>
      <c r="Q278" s="3"/>
    </row>
    <row r="279" spans="3:17" ht="12.75" customHeight="1" x14ac:dyDescent="0.2">
      <c r="C279" s="14"/>
      <c r="D279" s="14"/>
      <c r="E279" s="14"/>
      <c r="F279" s="14"/>
      <c r="G279" s="14"/>
      <c r="H279" s="14"/>
      <c r="I279" s="14"/>
      <c r="J279" s="15"/>
      <c r="K279" s="15"/>
      <c r="L279" s="15"/>
      <c r="Q279" s="3"/>
    </row>
    <row r="280" spans="3:17" ht="12.75" customHeight="1" x14ac:dyDescent="0.2">
      <c r="C280" s="14"/>
      <c r="D280" s="14"/>
      <c r="E280" s="14"/>
      <c r="F280" s="14"/>
      <c r="G280" s="14"/>
      <c r="H280" s="14"/>
      <c r="I280" s="14"/>
      <c r="J280" s="15"/>
      <c r="K280" s="15"/>
      <c r="L280" s="15"/>
      <c r="Q280" s="3"/>
    </row>
    <row r="281" spans="3:17" ht="12.75" customHeight="1" x14ac:dyDescent="0.2">
      <c r="C281" s="14"/>
      <c r="D281" s="14"/>
      <c r="E281" s="14"/>
      <c r="F281" s="14"/>
      <c r="G281" s="14"/>
      <c r="H281" s="14"/>
      <c r="I281" s="14"/>
      <c r="J281" s="15"/>
      <c r="K281" s="15"/>
      <c r="L281" s="15"/>
      <c r="Q281" s="3"/>
    </row>
    <row r="282" spans="3:17" ht="12.75" customHeight="1" x14ac:dyDescent="0.2">
      <c r="C282" s="14"/>
      <c r="D282" s="14"/>
      <c r="E282" s="14"/>
      <c r="F282" s="14"/>
      <c r="G282" s="14"/>
      <c r="H282" s="14"/>
      <c r="I282" s="14"/>
      <c r="J282" s="15"/>
      <c r="K282" s="15"/>
      <c r="L282" s="15"/>
      <c r="Q282" s="3"/>
    </row>
    <row r="283" spans="3:17" ht="12.75" customHeight="1" x14ac:dyDescent="0.2">
      <c r="C283" s="14"/>
      <c r="D283" s="14"/>
      <c r="E283" s="14"/>
      <c r="F283" s="14"/>
      <c r="G283" s="14"/>
      <c r="H283" s="14"/>
      <c r="I283" s="14"/>
      <c r="J283" s="15"/>
      <c r="K283" s="15"/>
      <c r="L283" s="15"/>
      <c r="Q283" s="3"/>
    </row>
    <row r="284" spans="3:17" ht="12.75" customHeight="1" x14ac:dyDescent="0.2">
      <c r="C284" s="14"/>
      <c r="D284" s="14"/>
      <c r="E284" s="14"/>
      <c r="F284" s="14"/>
      <c r="G284" s="14"/>
      <c r="H284" s="14"/>
      <c r="I284" s="14"/>
      <c r="J284" s="15"/>
      <c r="K284" s="15"/>
      <c r="L284" s="15"/>
      <c r="Q284" s="3"/>
    </row>
    <row r="285" spans="3:17" ht="12.75" customHeight="1" x14ac:dyDescent="0.2">
      <c r="C285" s="14"/>
      <c r="D285" s="14"/>
      <c r="E285" s="14"/>
      <c r="F285" s="14"/>
      <c r="G285" s="14"/>
      <c r="H285" s="14"/>
      <c r="I285" s="14"/>
      <c r="J285" s="15"/>
      <c r="K285" s="15"/>
      <c r="L285" s="15"/>
      <c r="Q285" s="3"/>
    </row>
    <row r="286" spans="3:17" ht="12.75" customHeight="1" x14ac:dyDescent="0.2">
      <c r="C286" s="14"/>
      <c r="D286" s="14"/>
      <c r="E286" s="14"/>
      <c r="F286" s="14"/>
      <c r="G286" s="14"/>
      <c r="H286" s="14"/>
      <c r="I286" s="14"/>
      <c r="J286" s="15"/>
      <c r="K286" s="15"/>
      <c r="L286" s="15"/>
      <c r="Q286" s="3"/>
    </row>
    <row r="287" spans="3:17" ht="12.75" customHeight="1" x14ac:dyDescent="0.2">
      <c r="C287" s="14"/>
      <c r="D287" s="14"/>
      <c r="E287" s="14"/>
      <c r="F287" s="14"/>
      <c r="G287" s="14"/>
      <c r="H287" s="14"/>
      <c r="I287" s="14"/>
      <c r="J287" s="15"/>
      <c r="K287" s="15"/>
      <c r="L287" s="15"/>
      <c r="Q287" s="3"/>
    </row>
    <row r="288" spans="3:17" ht="12.75" customHeight="1" x14ac:dyDescent="0.2">
      <c r="C288" s="14"/>
      <c r="D288" s="14"/>
      <c r="E288" s="14"/>
      <c r="F288" s="14"/>
      <c r="G288" s="14"/>
      <c r="H288" s="14"/>
      <c r="I288" s="14"/>
      <c r="J288" s="15"/>
      <c r="K288" s="15"/>
      <c r="L288" s="15"/>
      <c r="Q288" s="3"/>
    </row>
    <row r="289" spans="3:17" ht="12.75" customHeight="1" x14ac:dyDescent="0.2">
      <c r="C289" s="14"/>
      <c r="D289" s="14"/>
      <c r="E289" s="14"/>
      <c r="F289" s="14"/>
      <c r="G289" s="14"/>
      <c r="H289" s="14"/>
      <c r="I289" s="14"/>
      <c r="J289" s="15"/>
      <c r="K289" s="15"/>
      <c r="L289" s="15"/>
      <c r="Q289" s="3"/>
    </row>
    <row r="290" spans="3:17" ht="12.75" customHeight="1" x14ac:dyDescent="0.2">
      <c r="C290" s="14"/>
      <c r="D290" s="14"/>
      <c r="E290" s="14"/>
      <c r="F290" s="14"/>
      <c r="G290" s="14"/>
      <c r="H290" s="14"/>
      <c r="I290" s="14"/>
      <c r="J290" s="15"/>
      <c r="K290" s="15"/>
      <c r="L290" s="15"/>
      <c r="Q290" s="3"/>
    </row>
    <row r="291" spans="3:17" ht="12.75" customHeight="1" x14ac:dyDescent="0.2">
      <c r="C291" s="14"/>
      <c r="D291" s="14"/>
      <c r="E291" s="14"/>
      <c r="F291" s="14"/>
      <c r="G291" s="14"/>
      <c r="H291" s="14"/>
      <c r="I291" s="14"/>
      <c r="J291" s="15"/>
      <c r="K291" s="15"/>
      <c r="L291" s="15"/>
      <c r="Q291" s="3"/>
    </row>
    <row r="292" spans="3:17" ht="12.75" customHeight="1" x14ac:dyDescent="0.2">
      <c r="C292" s="14"/>
      <c r="D292" s="14"/>
      <c r="E292" s="14"/>
      <c r="F292" s="14"/>
      <c r="G292" s="14"/>
      <c r="H292" s="14"/>
      <c r="I292" s="14"/>
      <c r="J292" s="15"/>
      <c r="K292" s="15"/>
      <c r="L292" s="15"/>
      <c r="Q292" s="3"/>
    </row>
    <row r="293" spans="3:17" ht="12.75" customHeight="1" x14ac:dyDescent="0.2">
      <c r="C293" s="14"/>
      <c r="D293" s="14"/>
      <c r="E293" s="14"/>
      <c r="F293" s="14"/>
      <c r="G293" s="14"/>
      <c r="H293" s="14"/>
      <c r="I293" s="14"/>
      <c r="J293" s="15"/>
      <c r="K293" s="15"/>
      <c r="L293" s="15"/>
      <c r="Q293" s="3"/>
    </row>
    <row r="294" spans="3:17" ht="12.75" customHeight="1" x14ac:dyDescent="0.2">
      <c r="C294" s="14"/>
      <c r="D294" s="14"/>
      <c r="E294" s="14"/>
      <c r="F294" s="14"/>
      <c r="G294" s="14"/>
      <c r="H294" s="14"/>
      <c r="I294" s="14"/>
      <c r="J294" s="15"/>
      <c r="K294" s="15"/>
      <c r="L294" s="15"/>
      <c r="Q294" s="3"/>
    </row>
    <row r="295" spans="3:17" ht="12.75" customHeight="1" x14ac:dyDescent="0.2">
      <c r="C295" s="14"/>
      <c r="D295" s="14"/>
      <c r="E295" s="14"/>
      <c r="F295" s="14"/>
      <c r="G295" s="14"/>
      <c r="H295" s="14"/>
      <c r="I295" s="14"/>
      <c r="J295" s="15"/>
      <c r="K295" s="15"/>
      <c r="L295" s="15"/>
      <c r="Q295" s="3"/>
    </row>
    <row r="296" spans="3:17" ht="12.75" customHeight="1" x14ac:dyDescent="0.2">
      <c r="C296" s="14"/>
      <c r="D296" s="14"/>
      <c r="E296" s="14"/>
      <c r="F296" s="14"/>
      <c r="G296" s="14"/>
      <c r="H296" s="14"/>
      <c r="I296" s="14"/>
      <c r="J296" s="15"/>
      <c r="K296" s="15"/>
      <c r="L296" s="15"/>
      <c r="Q296" s="3"/>
    </row>
    <row r="297" spans="3:17" ht="12.75" customHeight="1" x14ac:dyDescent="0.2">
      <c r="C297" s="14"/>
      <c r="D297" s="14"/>
      <c r="E297" s="14"/>
      <c r="F297" s="14"/>
      <c r="G297" s="14"/>
      <c r="H297" s="14"/>
      <c r="I297" s="14"/>
      <c r="J297" s="15"/>
      <c r="K297" s="15"/>
      <c r="L297" s="15"/>
      <c r="Q297" s="3"/>
    </row>
    <row r="298" spans="3:17" ht="12.75" customHeight="1" x14ac:dyDescent="0.2">
      <c r="C298" s="14"/>
      <c r="D298" s="14"/>
      <c r="E298" s="14"/>
      <c r="F298" s="14"/>
      <c r="G298" s="14"/>
      <c r="H298" s="14"/>
      <c r="I298" s="14"/>
      <c r="J298" s="15"/>
      <c r="K298" s="15"/>
      <c r="L298" s="15"/>
      <c r="Q298" s="3"/>
    </row>
    <row r="299" spans="3:17" ht="12.75" customHeight="1" x14ac:dyDescent="0.2">
      <c r="C299" s="14"/>
      <c r="D299" s="14"/>
      <c r="E299" s="14"/>
      <c r="F299" s="14"/>
      <c r="G299" s="14"/>
      <c r="H299" s="14"/>
      <c r="I299" s="14"/>
      <c r="J299" s="15"/>
      <c r="K299" s="15"/>
      <c r="L299" s="15"/>
      <c r="Q299" s="3"/>
    </row>
    <row r="300" spans="3:17" ht="12.75" customHeight="1" x14ac:dyDescent="0.2">
      <c r="C300" s="14"/>
      <c r="D300" s="14"/>
      <c r="E300" s="14"/>
      <c r="F300" s="14"/>
      <c r="G300" s="14"/>
      <c r="H300" s="14"/>
      <c r="I300" s="14"/>
      <c r="J300" s="15"/>
      <c r="K300" s="15"/>
      <c r="L300" s="15"/>
      <c r="Q300" s="3"/>
    </row>
    <row r="301" spans="3:17" ht="12.75" customHeight="1" x14ac:dyDescent="0.2">
      <c r="C301" s="14"/>
      <c r="D301" s="14"/>
      <c r="E301" s="14"/>
      <c r="F301" s="14"/>
      <c r="G301" s="14"/>
      <c r="H301" s="14"/>
      <c r="I301" s="14"/>
      <c r="J301" s="15"/>
      <c r="K301" s="15"/>
      <c r="L301" s="15"/>
      <c r="Q301" s="3"/>
    </row>
    <row r="302" spans="3:17" ht="12.75" customHeight="1" x14ac:dyDescent="0.2">
      <c r="C302" s="14"/>
      <c r="D302" s="14"/>
      <c r="E302" s="14"/>
      <c r="F302" s="14"/>
      <c r="G302" s="14"/>
      <c r="H302" s="14"/>
      <c r="I302" s="14"/>
      <c r="J302" s="15"/>
      <c r="K302" s="15"/>
      <c r="L302" s="15"/>
      <c r="Q302" s="3"/>
    </row>
    <row r="303" spans="3:17" ht="12.75" customHeight="1" x14ac:dyDescent="0.2">
      <c r="C303" s="14"/>
      <c r="D303" s="14"/>
      <c r="E303" s="14"/>
      <c r="F303" s="14"/>
      <c r="G303" s="14"/>
      <c r="H303" s="14"/>
      <c r="I303" s="14"/>
      <c r="J303" s="15"/>
      <c r="K303" s="15"/>
      <c r="L303" s="15"/>
      <c r="Q303" s="3"/>
    </row>
    <row r="304" spans="3:17" ht="12.75" customHeight="1" x14ac:dyDescent="0.2">
      <c r="C304" s="14"/>
      <c r="D304" s="14"/>
      <c r="E304" s="14"/>
      <c r="F304" s="14"/>
      <c r="G304" s="14"/>
      <c r="H304" s="14"/>
      <c r="I304" s="14"/>
      <c r="J304" s="15"/>
      <c r="K304" s="15"/>
      <c r="L304" s="15"/>
      <c r="Q304" s="3"/>
    </row>
    <row r="305" spans="3:17" ht="12.75" customHeight="1" x14ac:dyDescent="0.2">
      <c r="C305" s="14"/>
      <c r="D305" s="14"/>
      <c r="E305" s="14"/>
      <c r="F305" s="14"/>
      <c r="G305" s="14"/>
      <c r="H305" s="14"/>
      <c r="I305" s="14"/>
      <c r="J305" s="15"/>
      <c r="K305" s="15"/>
      <c r="L305" s="15"/>
      <c r="Q305" s="3"/>
    </row>
    <row r="306" spans="3:17" ht="12.75" customHeight="1" x14ac:dyDescent="0.2">
      <c r="C306" s="14"/>
      <c r="D306" s="14"/>
      <c r="E306" s="14"/>
      <c r="F306" s="14"/>
      <c r="G306" s="14"/>
      <c r="H306" s="14"/>
      <c r="I306" s="14"/>
      <c r="J306" s="15"/>
      <c r="K306" s="15"/>
      <c r="L306" s="15"/>
      <c r="Q306" s="3"/>
    </row>
    <row r="307" spans="3:17" ht="12.75" customHeight="1" x14ac:dyDescent="0.2">
      <c r="C307" s="14"/>
      <c r="D307" s="14"/>
      <c r="E307" s="14"/>
      <c r="F307" s="14"/>
      <c r="G307" s="14"/>
      <c r="H307" s="14"/>
      <c r="I307" s="14"/>
      <c r="J307" s="15"/>
      <c r="K307" s="15"/>
      <c r="L307" s="15"/>
      <c r="Q307" s="3"/>
    </row>
    <row r="308" spans="3:17" ht="12.75" customHeight="1" x14ac:dyDescent="0.2">
      <c r="C308" s="14"/>
      <c r="D308" s="14"/>
      <c r="E308" s="14"/>
      <c r="F308" s="14"/>
      <c r="G308" s="14"/>
      <c r="H308" s="14"/>
      <c r="I308" s="14"/>
      <c r="J308" s="15"/>
      <c r="K308" s="15"/>
      <c r="L308" s="15"/>
      <c r="Q308" s="3"/>
    </row>
    <row r="309" spans="3:17" ht="12.75" customHeight="1" x14ac:dyDescent="0.2">
      <c r="C309" s="14"/>
      <c r="D309" s="14"/>
      <c r="E309" s="14"/>
      <c r="F309" s="14"/>
      <c r="G309" s="14"/>
      <c r="H309" s="14"/>
      <c r="I309" s="14"/>
      <c r="J309" s="15"/>
      <c r="K309" s="15"/>
      <c r="L309" s="15"/>
      <c r="Q309" s="3"/>
    </row>
    <row r="310" spans="3:17" ht="12.75" customHeight="1" x14ac:dyDescent="0.2">
      <c r="C310" s="14"/>
      <c r="D310" s="14"/>
      <c r="E310" s="14"/>
      <c r="F310" s="14"/>
      <c r="G310" s="14"/>
      <c r="H310" s="14"/>
      <c r="I310" s="14"/>
      <c r="J310" s="15"/>
      <c r="K310" s="15"/>
      <c r="L310" s="15"/>
      <c r="Q310" s="3"/>
    </row>
    <row r="311" spans="3:17" ht="12.75" customHeight="1" x14ac:dyDescent="0.2">
      <c r="C311" s="14"/>
      <c r="D311" s="14"/>
      <c r="E311" s="14"/>
      <c r="F311" s="14"/>
      <c r="G311" s="14"/>
      <c r="H311" s="14"/>
      <c r="I311" s="14"/>
      <c r="J311" s="15"/>
      <c r="K311" s="15"/>
      <c r="L311" s="15"/>
      <c r="Q311" s="3"/>
    </row>
    <row r="312" spans="3:17" ht="12.75" customHeight="1" x14ac:dyDescent="0.2">
      <c r="C312" s="14"/>
      <c r="D312" s="14"/>
      <c r="E312" s="14"/>
      <c r="F312" s="14"/>
      <c r="G312" s="14"/>
      <c r="H312" s="14"/>
      <c r="I312" s="14"/>
      <c r="J312" s="15"/>
      <c r="K312" s="15"/>
      <c r="L312" s="15"/>
      <c r="Q312" s="3"/>
    </row>
    <row r="313" spans="3:17" ht="12.75" customHeight="1" x14ac:dyDescent="0.2">
      <c r="C313" s="14"/>
      <c r="D313" s="14"/>
      <c r="E313" s="14"/>
      <c r="F313" s="14"/>
      <c r="G313" s="14"/>
      <c r="H313" s="14"/>
      <c r="I313" s="14"/>
      <c r="J313" s="15"/>
      <c r="K313" s="15"/>
      <c r="L313" s="15"/>
      <c r="Q313" s="3"/>
    </row>
    <row r="314" spans="3:17" ht="12.75" customHeight="1" x14ac:dyDescent="0.2">
      <c r="C314" s="14"/>
      <c r="D314" s="14"/>
      <c r="E314" s="14"/>
      <c r="F314" s="14"/>
      <c r="G314" s="14"/>
      <c r="H314" s="14"/>
      <c r="I314" s="14"/>
      <c r="J314" s="15"/>
      <c r="K314" s="15"/>
      <c r="L314" s="15"/>
      <c r="Q314" s="3"/>
    </row>
    <row r="315" spans="3:17" ht="12.75" customHeight="1" x14ac:dyDescent="0.2">
      <c r="C315" s="14"/>
      <c r="D315" s="14"/>
      <c r="E315" s="14"/>
      <c r="F315" s="14"/>
      <c r="G315" s="14"/>
      <c r="H315" s="14"/>
      <c r="I315" s="14"/>
      <c r="J315" s="15"/>
      <c r="K315" s="15"/>
      <c r="L315" s="15"/>
      <c r="Q315" s="3"/>
    </row>
    <row r="316" spans="3:17" ht="12.75" customHeight="1" x14ac:dyDescent="0.2">
      <c r="C316" s="14"/>
      <c r="D316" s="14"/>
      <c r="E316" s="14"/>
      <c r="F316" s="14"/>
      <c r="G316" s="14"/>
      <c r="H316" s="14"/>
      <c r="I316" s="14"/>
      <c r="J316" s="15"/>
      <c r="K316" s="15"/>
      <c r="L316" s="15"/>
      <c r="Q316" s="3"/>
    </row>
    <row r="317" spans="3:17" ht="12.75" customHeight="1" x14ac:dyDescent="0.2">
      <c r="C317" s="14"/>
      <c r="D317" s="14"/>
      <c r="E317" s="14"/>
      <c r="F317" s="14"/>
      <c r="G317" s="14"/>
      <c r="H317" s="14"/>
      <c r="I317" s="14"/>
      <c r="J317" s="15"/>
      <c r="K317" s="15"/>
      <c r="L317" s="15"/>
      <c r="Q317" s="3"/>
    </row>
    <row r="318" spans="3:17" ht="12.75" customHeight="1" x14ac:dyDescent="0.2">
      <c r="C318" s="14"/>
      <c r="D318" s="14"/>
      <c r="E318" s="14"/>
      <c r="F318" s="14"/>
      <c r="G318" s="14"/>
      <c r="H318" s="14"/>
      <c r="I318" s="14"/>
      <c r="J318" s="15"/>
      <c r="K318" s="15"/>
      <c r="L318" s="15"/>
      <c r="Q318" s="3"/>
    </row>
    <row r="319" spans="3:17" ht="12.75" customHeight="1" x14ac:dyDescent="0.2">
      <c r="C319" s="14"/>
      <c r="D319" s="14"/>
      <c r="E319" s="14"/>
      <c r="F319" s="14"/>
      <c r="G319" s="14"/>
      <c r="H319" s="14"/>
      <c r="I319" s="14"/>
      <c r="J319" s="15"/>
      <c r="K319" s="15"/>
      <c r="L319" s="15"/>
      <c r="Q319" s="3"/>
    </row>
    <row r="320" spans="3:17" ht="12.75" customHeight="1" x14ac:dyDescent="0.2">
      <c r="C320" s="14"/>
      <c r="D320" s="14"/>
      <c r="E320" s="14"/>
      <c r="F320" s="14"/>
      <c r="G320" s="14"/>
      <c r="H320" s="14"/>
      <c r="I320" s="14"/>
      <c r="J320" s="15"/>
      <c r="K320" s="15"/>
      <c r="L320" s="15"/>
      <c r="Q320" s="3"/>
    </row>
    <row r="321" spans="3:17" ht="12.75" customHeight="1" x14ac:dyDescent="0.2">
      <c r="C321" s="14"/>
      <c r="D321" s="14"/>
      <c r="E321" s="14"/>
      <c r="F321" s="14"/>
      <c r="G321" s="14"/>
      <c r="H321" s="14"/>
      <c r="I321" s="14"/>
      <c r="J321" s="15"/>
      <c r="K321" s="15"/>
      <c r="L321" s="15"/>
      <c r="Q321" s="3"/>
    </row>
    <row r="322" spans="3:17" ht="12.75" customHeight="1" x14ac:dyDescent="0.2">
      <c r="C322" s="14"/>
      <c r="D322" s="14"/>
      <c r="E322" s="14"/>
      <c r="F322" s="14"/>
      <c r="G322" s="14"/>
      <c r="H322" s="14"/>
      <c r="I322" s="14"/>
      <c r="J322" s="15"/>
      <c r="K322" s="15"/>
      <c r="L322" s="15"/>
      <c r="Q322" s="3"/>
    </row>
    <row r="323" spans="3:17" ht="12.75" customHeight="1" x14ac:dyDescent="0.2">
      <c r="C323" s="14"/>
      <c r="D323" s="14"/>
      <c r="E323" s="14"/>
      <c r="F323" s="14"/>
      <c r="G323" s="14"/>
      <c r="H323" s="14"/>
      <c r="I323" s="14"/>
      <c r="J323" s="15"/>
      <c r="K323" s="15"/>
      <c r="L323" s="15"/>
      <c r="Q323" s="3"/>
    </row>
    <row r="324" spans="3:17" ht="12.75" customHeight="1" x14ac:dyDescent="0.2">
      <c r="C324" s="14"/>
      <c r="D324" s="14"/>
      <c r="E324" s="14"/>
      <c r="F324" s="14"/>
      <c r="G324" s="14"/>
      <c r="H324" s="14"/>
      <c r="I324" s="14"/>
      <c r="J324" s="15"/>
      <c r="K324" s="15"/>
      <c r="L324" s="15"/>
      <c r="Q324" s="3"/>
    </row>
    <row r="325" spans="3:17" ht="12.75" customHeight="1" x14ac:dyDescent="0.2">
      <c r="C325" s="14"/>
      <c r="D325" s="14"/>
      <c r="E325" s="14"/>
      <c r="F325" s="14"/>
      <c r="G325" s="14"/>
      <c r="H325" s="14"/>
      <c r="I325" s="14"/>
      <c r="J325" s="15"/>
      <c r="K325" s="15"/>
      <c r="L325" s="15"/>
      <c r="Q325" s="3"/>
    </row>
    <row r="326" spans="3:17" ht="12.75" customHeight="1" x14ac:dyDescent="0.2">
      <c r="C326" s="14"/>
      <c r="D326" s="14"/>
      <c r="E326" s="14"/>
      <c r="F326" s="14"/>
      <c r="G326" s="14"/>
      <c r="H326" s="14"/>
      <c r="I326" s="14"/>
      <c r="J326" s="15"/>
      <c r="K326" s="15"/>
      <c r="L326" s="15"/>
      <c r="Q326" s="3"/>
    </row>
    <row r="327" spans="3:17" ht="12.75" customHeight="1" x14ac:dyDescent="0.2">
      <c r="C327" s="14"/>
      <c r="D327" s="14"/>
      <c r="E327" s="14"/>
      <c r="F327" s="14"/>
      <c r="G327" s="14"/>
      <c r="H327" s="14"/>
      <c r="I327" s="14"/>
      <c r="J327" s="15"/>
      <c r="K327" s="15"/>
      <c r="L327" s="15"/>
      <c r="Q327" s="3"/>
    </row>
    <row r="328" spans="3:17" ht="12.75" customHeight="1" x14ac:dyDescent="0.2">
      <c r="C328" s="14"/>
      <c r="D328" s="14"/>
      <c r="E328" s="14"/>
      <c r="F328" s="14"/>
      <c r="G328" s="14"/>
      <c r="H328" s="14"/>
      <c r="I328" s="14"/>
      <c r="J328" s="15"/>
      <c r="K328" s="15"/>
      <c r="L328" s="15"/>
      <c r="Q328" s="3"/>
    </row>
    <row r="329" spans="3:17" ht="12.75" customHeight="1" x14ac:dyDescent="0.2">
      <c r="C329" s="14"/>
      <c r="D329" s="14"/>
      <c r="E329" s="14"/>
      <c r="F329" s="14"/>
      <c r="G329" s="14"/>
      <c r="H329" s="14"/>
      <c r="I329" s="14"/>
      <c r="J329" s="15"/>
      <c r="K329" s="15"/>
      <c r="L329" s="15"/>
      <c r="Q329" s="3"/>
    </row>
    <row r="330" spans="3:17" ht="12.75" customHeight="1" x14ac:dyDescent="0.2">
      <c r="C330" s="14"/>
      <c r="D330" s="14"/>
      <c r="E330" s="14"/>
      <c r="F330" s="14"/>
      <c r="G330" s="14"/>
      <c r="H330" s="14"/>
      <c r="I330" s="14"/>
      <c r="J330" s="15"/>
      <c r="K330" s="15"/>
      <c r="L330" s="15"/>
      <c r="Q330" s="3"/>
    </row>
    <row r="331" spans="3:17" ht="12.75" customHeight="1" x14ac:dyDescent="0.2">
      <c r="C331" s="14"/>
      <c r="D331" s="14"/>
      <c r="E331" s="14"/>
      <c r="F331" s="14"/>
      <c r="G331" s="14"/>
      <c r="H331" s="14"/>
      <c r="I331" s="14"/>
      <c r="J331" s="15"/>
      <c r="K331" s="15"/>
      <c r="L331" s="15"/>
      <c r="Q331" s="3"/>
    </row>
    <row r="332" spans="3:17" ht="12.75" customHeight="1" x14ac:dyDescent="0.2">
      <c r="C332" s="14"/>
      <c r="D332" s="14"/>
      <c r="E332" s="14"/>
      <c r="F332" s="14"/>
      <c r="G332" s="14"/>
      <c r="H332" s="14"/>
      <c r="I332" s="14"/>
      <c r="J332" s="15"/>
      <c r="K332" s="15"/>
      <c r="L332" s="15"/>
      <c r="Q332" s="3"/>
    </row>
    <row r="333" spans="3:17" ht="12.75" customHeight="1" x14ac:dyDescent="0.2">
      <c r="C333" s="14"/>
      <c r="D333" s="14"/>
      <c r="E333" s="14"/>
      <c r="F333" s="14"/>
      <c r="G333" s="14"/>
      <c r="H333" s="14"/>
      <c r="I333" s="14"/>
      <c r="J333" s="15"/>
      <c r="K333" s="15"/>
      <c r="L333" s="15"/>
      <c r="Q333" s="3"/>
    </row>
    <row r="334" spans="3:17" ht="12.75" customHeight="1" x14ac:dyDescent="0.2">
      <c r="C334" s="14"/>
      <c r="D334" s="14"/>
      <c r="E334" s="14"/>
      <c r="F334" s="14"/>
      <c r="G334" s="14"/>
      <c r="H334" s="14"/>
      <c r="I334" s="14"/>
      <c r="J334" s="15"/>
      <c r="K334" s="15"/>
      <c r="L334" s="15"/>
      <c r="Q334" s="3"/>
    </row>
    <row r="335" spans="3:17" ht="12.75" customHeight="1" x14ac:dyDescent="0.2">
      <c r="C335" s="14"/>
      <c r="D335" s="14"/>
      <c r="E335" s="14"/>
      <c r="F335" s="14"/>
      <c r="G335" s="14"/>
      <c r="H335" s="14"/>
      <c r="I335" s="14"/>
      <c r="J335" s="15"/>
      <c r="K335" s="15"/>
      <c r="L335" s="15"/>
      <c r="Q335" s="3"/>
    </row>
    <row r="336" spans="3:17" ht="12.75" customHeight="1" x14ac:dyDescent="0.2">
      <c r="C336" s="14"/>
      <c r="D336" s="14"/>
      <c r="E336" s="14"/>
      <c r="F336" s="14"/>
      <c r="G336" s="14"/>
      <c r="H336" s="14"/>
      <c r="I336" s="14"/>
      <c r="J336" s="15"/>
      <c r="K336" s="15"/>
      <c r="L336" s="15"/>
      <c r="Q336" s="3"/>
    </row>
    <row r="337" spans="3:17" ht="12.75" customHeight="1" x14ac:dyDescent="0.2">
      <c r="C337" s="14"/>
      <c r="D337" s="14"/>
      <c r="E337" s="14"/>
      <c r="F337" s="14"/>
      <c r="G337" s="14"/>
      <c r="H337" s="14"/>
      <c r="I337" s="14"/>
      <c r="J337" s="15"/>
      <c r="K337" s="15"/>
      <c r="L337" s="15"/>
      <c r="Q337" s="3"/>
    </row>
    <row r="338" spans="3:17" ht="12.75" customHeight="1" x14ac:dyDescent="0.2">
      <c r="C338" s="14"/>
      <c r="D338" s="14"/>
      <c r="E338" s="14"/>
      <c r="F338" s="14"/>
      <c r="G338" s="14"/>
      <c r="H338" s="14"/>
      <c r="I338" s="14"/>
      <c r="J338" s="15"/>
      <c r="K338" s="15"/>
      <c r="L338" s="15"/>
      <c r="Q338" s="3"/>
    </row>
    <row r="339" spans="3:17" ht="12.75" customHeight="1" x14ac:dyDescent="0.2">
      <c r="C339" s="14"/>
      <c r="D339" s="14"/>
      <c r="E339" s="14"/>
      <c r="F339" s="14"/>
      <c r="G339" s="14"/>
      <c r="H339" s="14"/>
      <c r="I339" s="14"/>
      <c r="J339" s="15"/>
      <c r="K339" s="15"/>
      <c r="L339" s="15"/>
      <c r="Q339" s="3"/>
    </row>
    <row r="340" spans="3:17" ht="12.75" customHeight="1" x14ac:dyDescent="0.2">
      <c r="C340" s="14"/>
      <c r="D340" s="14"/>
      <c r="E340" s="14"/>
      <c r="F340" s="14"/>
      <c r="G340" s="14"/>
      <c r="H340" s="14"/>
      <c r="I340" s="14"/>
      <c r="J340" s="15"/>
      <c r="K340" s="15"/>
      <c r="L340" s="15"/>
      <c r="Q340" s="3"/>
    </row>
    <row r="341" spans="3:17" ht="12.75" customHeight="1" x14ac:dyDescent="0.2">
      <c r="C341" s="14"/>
      <c r="D341" s="14"/>
      <c r="E341" s="14"/>
      <c r="F341" s="14"/>
      <c r="G341" s="14"/>
      <c r="H341" s="14"/>
      <c r="I341" s="14"/>
      <c r="J341" s="15"/>
      <c r="K341" s="15"/>
      <c r="L341" s="15"/>
      <c r="Q341" s="3"/>
    </row>
    <row r="342" spans="3:17" ht="12.75" customHeight="1" x14ac:dyDescent="0.2">
      <c r="C342" s="14"/>
      <c r="D342" s="14"/>
      <c r="E342" s="14"/>
      <c r="F342" s="14"/>
      <c r="G342" s="14"/>
      <c r="H342" s="14"/>
      <c r="I342" s="14"/>
      <c r="J342" s="15"/>
      <c r="K342" s="15"/>
      <c r="L342" s="15"/>
      <c r="Q342" s="3"/>
    </row>
    <row r="343" spans="3:17" ht="12.75" customHeight="1" x14ac:dyDescent="0.2">
      <c r="C343" s="14"/>
      <c r="D343" s="14"/>
      <c r="E343" s="14"/>
      <c r="F343" s="14"/>
      <c r="G343" s="14"/>
      <c r="H343" s="14"/>
      <c r="I343" s="14"/>
      <c r="J343" s="15"/>
      <c r="K343" s="15"/>
      <c r="L343" s="15"/>
      <c r="Q343" s="3"/>
    </row>
    <row r="344" spans="3:17" ht="12.75" customHeight="1" x14ac:dyDescent="0.2">
      <c r="C344" s="14"/>
      <c r="D344" s="14"/>
      <c r="E344" s="14"/>
      <c r="F344" s="14"/>
      <c r="G344" s="14"/>
      <c r="H344" s="14"/>
      <c r="I344" s="14"/>
      <c r="J344" s="15"/>
      <c r="K344" s="15"/>
      <c r="L344" s="15"/>
      <c r="Q344" s="3"/>
    </row>
    <row r="345" spans="3:17" ht="12.75" customHeight="1" x14ac:dyDescent="0.2">
      <c r="C345" s="14"/>
      <c r="D345" s="14"/>
      <c r="E345" s="14"/>
      <c r="F345" s="14"/>
      <c r="G345" s="14"/>
      <c r="H345" s="14"/>
      <c r="I345" s="14"/>
      <c r="J345" s="15"/>
      <c r="K345" s="15"/>
      <c r="L345" s="15"/>
      <c r="Q345" s="3"/>
    </row>
    <row r="346" spans="3:17" ht="12.75" customHeight="1" x14ac:dyDescent="0.2">
      <c r="C346" s="14"/>
      <c r="D346" s="14"/>
      <c r="E346" s="14"/>
      <c r="F346" s="14"/>
      <c r="G346" s="14"/>
      <c r="H346" s="14"/>
      <c r="I346" s="14"/>
      <c r="J346" s="15"/>
      <c r="K346" s="15"/>
      <c r="L346" s="15"/>
      <c r="Q346" s="3"/>
    </row>
    <row r="347" spans="3:17" ht="12.75" customHeight="1" x14ac:dyDescent="0.2">
      <c r="C347" s="14"/>
      <c r="D347" s="14"/>
      <c r="E347" s="14"/>
      <c r="F347" s="14"/>
      <c r="G347" s="14"/>
      <c r="H347" s="14"/>
      <c r="I347" s="14"/>
      <c r="J347" s="15"/>
      <c r="K347" s="15"/>
      <c r="L347" s="15"/>
      <c r="Q347" s="3"/>
    </row>
    <row r="348" spans="3:17" ht="12.75" customHeight="1" x14ac:dyDescent="0.2">
      <c r="C348" s="14"/>
      <c r="D348" s="14"/>
      <c r="E348" s="14"/>
      <c r="F348" s="14"/>
      <c r="G348" s="14"/>
      <c r="H348" s="14"/>
      <c r="I348" s="14"/>
      <c r="J348" s="15"/>
      <c r="K348" s="15"/>
      <c r="L348" s="15"/>
      <c r="Q348" s="3"/>
    </row>
    <row r="349" spans="3:17" ht="12.75" customHeight="1" x14ac:dyDescent="0.2">
      <c r="C349" s="14"/>
      <c r="D349" s="14"/>
      <c r="E349" s="14"/>
      <c r="F349" s="14"/>
      <c r="G349" s="14"/>
      <c r="H349" s="14"/>
      <c r="I349" s="14"/>
      <c r="J349" s="15"/>
      <c r="K349" s="15"/>
      <c r="L349" s="15"/>
      <c r="Q349" s="3"/>
    </row>
    <row r="350" spans="3:17" ht="12.75" customHeight="1" x14ac:dyDescent="0.2">
      <c r="C350" s="14"/>
      <c r="D350" s="14"/>
      <c r="E350" s="14"/>
      <c r="F350" s="14"/>
      <c r="G350" s="14"/>
      <c r="H350" s="14"/>
      <c r="I350" s="14"/>
      <c r="J350" s="15"/>
      <c r="K350" s="15"/>
      <c r="L350" s="15"/>
      <c r="Q350" s="3"/>
    </row>
    <row r="351" spans="3:17" ht="12.75" customHeight="1" x14ac:dyDescent="0.2">
      <c r="C351" s="14"/>
      <c r="D351" s="14"/>
      <c r="E351" s="14"/>
      <c r="F351" s="14"/>
      <c r="G351" s="14"/>
      <c r="H351" s="14"/>
      <c r="I351" s="14"/>
      <c r="J351" s="15"/>
      <c r="K351" s="15"/>
      <c r="L351" s="15"/>
      <c r="Q351" s="3"/>
    </row>
    <row r="352" spans="3:17" ht="12.75" customHeight="1" x14ac:dyDescent="0.2">
      <c r="C352" s="14"/>
      <c r="D352" s="14"/>
      <c r="E352" s="14"/>
      <c r="F352" s="14"/>
      <c r="G352" s="14"/>
      <c r="H352" s="14"/>
      <c r="I352" s="14"/>
      <c r="J352" s="15"/>
      <c r="K352" s="15"/>
      <c r="L352" s="15"/>
      <c r="Q352" s="3"/>
    </row>
    <row r="353" spans="3:17" ht="12.75" customHeight="1" x14ac:dyDescent="0.2">
      <c r="C353" s="14"/>
      <c r="D353" s="14"/>
      <c r="E353" s="14"/>
      <c r="F353" s="14"/>
      <c r="G353" s="14"/>
      <c r="H353" s="14"/>
      <c r="I353" s="14"/>
      <c r="J353" s="15"/>
      <c r="K353" s="15"/>
      <c r="L353" s="15"/>
      <c r="Q353" s="3"/>
    </row>
    <row r="354" spans="3:17" ht="12.75" customHeight="1" x14ac:dyDescent="0.2">
      <c r="C354" s="14"/>
      <c r="D354" s="14"/>
      <c r="E354" s="14"/>
      <c r="F354" s="14"/>
      <c r="G354" s="14"/>
      <c r="H354" s="14"/>
      <c r="I354" s="14"/>
      <c r="J354" s="15"/>
      <c r="K354" s="15"/>
      <c r="L354" s="15"/>
      <c r="Q354" s="3"/>
    </row>
    <row r="355" spans="3:17" ht="12.75" customHeight="1" x14ac:dyDescent="0.2">
      <c r="C355" s="14"/>
      <c r="D355" s="14"/>
      <c r="E355" s="14"/>
      <c r="F355" s="14"/>
      <c r="G355" s="14"/>
      <c r="H355" s="14"/>
      <c r="I355" s="14"/>
      <c r="J355" s="15"/>
      <c r="K355" s="15"/>
      <c r="L355" s="15"/>
      <c r="Q355" s="3"/>
    </row>
    <row r="356" spans="3:17" ht="12.75" customHeight="1" x14ac:dyDescent="0.2">
      <c r="C356" s="14"/>
      <c r="D356" s="14"/>
      <c r="E356" s="14"/>
      <c r="F356" s="14"/>
      <c r="G356" s="14"/>
      <c r="H356" s="14"/>
      <c r="I356" s="14"/>
      <c r="J356" s="15"/>
      <c r="K356" s="15"/>
      <c r="L356" s="15"/>
      <c r="Q356" s="3"/>
    </row>
    <row r="357" spans="3:17" ht="12.75" customHeight="1" x14ac:dyDescent="0.2">
      <c r="C357" s="14"/>
      <c r="D357" s="14"/>
      <c r="E357" s="14"/>
      <c r="F357" s="14"/>
      <c r="G357" s="14"/>
      <c r="H357" s="14"/>
      <c r="I357" s="14"/>
      <c r="J357" s="15"/>
      <c r="K357" s="15"/>
      <c r="L357" s="15"/>
      <c r="Q357" s="3"/>
    </row>
    <row r="358" spans="3:17" ht="12.75" customHeight="1" x14ac:dyDescent="0.2">
      <c r="C358" s="14"/>
      <c r="D358" s="14"/>
      <c r="E358" s="14"/>
      <c r="F358" s="14"/>
      <c r="G358" s="14"/>
      <c r="H358" s="14"/>
      <c r="I358" s="14"/>
      <c r="J358" s="15"/>
      <c r="K358" s="15"/>
      <c r="L358" s="15"/>
      <c r="Q358" s="3"/>
    </row>
    <row r="359" spans="3:17" ht="12.75" customHeight="1" x14ac:dyDescent="0.2">
      <c r="C359" s="14"/>
      <c r="D359" s="14"/>
      <c r="E359" s="14"/>
      <c r="F359" s="14"/>
      <c r="G359" s="14"/>
      <c r="H359" s="14"/>
      <c r="I359" s="14"/>
      <c r="J359" s="15"/>
      <c r="K359" s="15"/>
      <c r="L359" s="15"/>
      <c r="Q359" s="3"/>
    </row>
    <row r="360" spans="3:17" ht="12.75" customHeight="1" x14ac:dyDescent="0.2">
      <c r="C360" s="14"/>
      <c r="D360" s="14"/>
      <c r="E360" s="14"/>
      <c r="F360" s="14"/>
      <c r="G360" s="14"/>
      <c r="H360" s="14"/>
      <c r="I360" s="14"/>
      <c r="J360" s="15"/>
      <c r="K360" s="15"/>
      <c r="L360" s="15"/>
      <c r="Q360" s="3"/>
    </row>
    <row r="361" spans="3:17" ht="12.75" customHeight="1" x14ac:dyDescent="0.2">
      <c r="C361" s="14"/>
      <c r="D361" s="14"/>
      <c r="E361" s="14"/>
      <c r="F361" s="14"/>
      <c r="G361" s="14"/>
      <c r="H361" s="14"/>
      <c r="I361" s="14"/>
      <c r="J361" s="15"/>
      <c r="K361" s="15"/>
      <c r="L361" s="15"/>
      <c r="Q361" s="3"/>
    </row>
    <row r="362" spans="3:17" ht="12.75" customHeight="1" x14ac:dyDescent="0.2">
      <c r="C362" s="14"/>
      <c r="D362" s="14"/>
      <c r="E362" s="14"/>
      <c r="F362" s="14"/>
      <c r="G362" s="14"/>
      <c r="H362" s="14"/>
      <c r="I362" s="14"/>
      <c r="J362" s="15"/>
      <c r="K362" s="15"/>
      <c r="L362" s="15"/>
      <c r="Q362" s="3"/>
    </row>
    <row r="363" spans="3:17" ht="12.75" customHeight="1" x14ac:dyDescent="0.2">
      <c r="C363" s="14"/>
      <c r="D363" s="14"/>
      <c r="E363" s="14"/>
      <c r="F363" s="14"/>
      <c r="G363" s="14"/>
      <c r="H363" s="14"/>
      <c r="I363" s="14"/>
      <c r="J363" s="15"/>
      <c r="K363" s="15"/>
      <c r="L363" s="15"/>
      <c r="Q363" s="3"/>
    </row>
    <row r="364" spans="3:17" ht="12.75" customHeight="1" x14ac:dyDescent="0.2">
      <c r="C364" s="14"/>
      <c r="D364" s="14"/>
      <c r="E364" s="14"/>
      <c r="F364" s="14"/>
      <c r="G364" s="14"/>
      <c r="H364" s="14"/>
      <c r="I364" s="14"/>
      <c r="J364" s="15"/>
      <c r="K364" s="15"/>
      <c r="L364" s="15"/>
      <c r="Q364" s="3"/>
    </row>
    <row r="365" spans="3:17" ht="12.75" customHeight="1" x14ac:dyDescent="0.2">
      <c r="C365" s="14"/>
      <c r="D365" s="14"/>
      <c r="E365" s="14"/>
      <c r="F365" s="14"/>
      <c r="G365" s="14"/>
      <c r="H365" s="14"/>
      <c r="I365" s="14"/>
      <c r="J365" s="15"/>
      <c r="K365" s="15"/>
      <c r="L365" s="15"/>
      <c r="Q365" s="3"/>
    </row>
    <row r="366" spans="3:17" ht="12.75" customHeight="1" x14ac:dyDescent="0.2">
      <c r="C366" s="14"/>
      <c r="D366" s="14"/>
      <c r="E366" s="14"/>
      <c r="F366" s="14"/>
      <c r="G366" s="14"/>
      <c r="H366" s="14"/>
      <c r="I366" s="14"/>
      <c r="J366" s="15"/>
      <c r="K366" s="15"/>
      <c r="L366" s="15"/>
      <c r="Q366" s="3"/>
    </row>
    <row r="367" spans="3:17" ht="12.75" customHeight="1" x14ac:dyDescent="0.2">
      <c r="C367" s="14"/>
      <c r="D367" s="14"/>
      <c r="E367" s="14"/>
      <c r="F367" s="14"/>
      <c r="G367" s="14"/>
      <c r="H367" s="14"/>
      <c r="I367" s="14"/>
      <c r="J367" s="15"/>
      <c r="K367" s="15"/>
      <c r="L367" s="15"/>
      <c r="Q367" s="3"/>
    </row>
    <row r="368" spans="3:17" ht="12.75" customHeight="1" x14ac:dyDescent="0.2">
      <c r="C368" s="14"/>
      <c r="D368" s="14"/>
      <c r="E368" s="14"/>
      <c r="F368" s="14"/>
      <c r="G368" s="14"/>
      <c r="H368" s="14"/>
      <c r="I368" s="14"/>
      <c r="J368" s="15"/>
      <c r="K368" s="15"/>
      <c r="L368" s="15"/>
      <c r="Q368" s="3"/>
    </row>
    <row r="369" spans="3:17" ht="12.75" customHeight="1" x14ac:dyDescent="0.2">
      <c r="C369" s="14"/>
      <c r="D369" s="14"/>
      <c r="E369" s="14"/>
      <c r="F369" s="14"/>
      <c r="G369" s="14"/>
      <c r="H369" s="14"/>
      <c r="I369" s="14"/>
      <c r="J369" s="15"/>
      <c r="K369" s="15"/>
      <c r="L369" s="15"/>
      <c r="Q369" s="3"/>
    </row>
    <row r="370" spans="3:17" ht="12.75" customHeight="1" x14ac:dyDescent="0.2">
      <c r="C370" s="14"/>
      <c r="D370" s="14"/>
      <c r="E370" s="14"/>
      <c r="F370" s="14"/>
      <c r="G370" s="14"/>
      <c r="H370" s="14"/>
      <c r="I370" s="14"/>
      <c r="J370" s="15"/>
      <c r="K370" s="15"/>
      <c r="L370" s="15"/>
      <c r="Q370" s="3"/>
    </row>
    <row r="371" spans="3:17" ht="12.75" customHeight="1" x14ac:dyDescent="0.2">
      <c r="C371" s="14"/>
      <c r="D371" s="14"/>
      <c r="E371" s="14"/>
      <c r="F371" s="14"/>
      <c r="G371" s="14"/>
      <c r="H371" s="14"/>
      <c r="I371" s="14"/>
      <c r="J371" s="15"/>
      <c r="K371" s="15"/>
      <c r="L371" s="15"/>
      <c r="Q371" s="3"/>
    </row>
    <row r="372" spans="3:17" ht="12.75" customHeight="1" x14ac:dyDescent="0.2">
      <c r="C372" s="14"/>
      <c r="D372" s="14"/>
      <c r="E372" s="14"/>
      <c r="F372" s="14"/>
      <c r="G372" s="14"/>
      <c r="H372" s="14"/>
      <c r="I372" s="14"/>
      <c r="J372" s="15"/>
      <c r="K372" s="15"/>
      <c r="L372" s="15"/>
      <c r="Q372" s="3"/>
    </row>
    <row r="373" spans="3:17" ht="12.75" customHeight="1" x14ac:dyDescent="0.2">
      <c r="C373" s="14"/>
      <c r="D373" s="14"/>
      <c r="E373" s="14"/>
      <c r="F373" s="14"/>
      <c r="G373" s="14"/>
      <c r="H373" s="14"/>
      <c r="I373" s="14"/>
      <c r="J373" s="15"/>
      <c r="K373" s="15"/>
      <c r="L373" s="15"/>
      <c r="Q373" s="3"/>
    </row>
    <row r="374" spans="3:17" ht="12.75" customHeight="1" x14ac:dyDescent="0.2">
      <c r="C374" s="14"/>
      <c r="D374" s="14"/>
      <c r="E374" s="14"/>
      <c r="F374" s="14"/>
      <c r="G374" s="14"/>
      <c r="H374" s="14"/>
      <c r="I374" s="14"/>
      <c r="J374" s="15"/>
      <c r="K374" s="15"/>
      <c r="L374" s="15"/>
      <c r="Q374" s="3"/>
    </row>
    <row r="375" spans="3:17" ht="12.75" customHeight="1" x14ac:dyDescent="0.2">
      <c r="C375" s="14"/>
      <c r="D375" s="14"/>
      <c r="E375" s="14"/>
      <c r="F375" s="14"/>
      <c r="G375" s="14"/>
      <c r="H375" s="14"/>
      <c r="I375" s="14"/>
      <c r="J375" s="15"/>
      <c r="K375" s="15"/>
      <c r="L375" s="15"/>
      <c r="Q375" s="3"/>
    </row>
    <row r="376" spans="3:17" ht="12.75" customHeight="1" x14ac:dyDescent="0.2">
      <c r="C376" s="14"/>
      <c r="D376" s="14"/>
      <c r="E376" s="14"/>
      <c r="F376" s="14"/>
      <c r="G376" s="14"/>
      <c r="H376" s="14"/>
      <c r="I376" s="14"/>
      <c r="J376" s="15"/>
      <c r="K376" s="15"/>
      <c r="L376" s="15"/>
      <c r="Q376" s="3"/>
    </row>
    <row r="377" spans="3:17" ht="12.75" customHeight="1" x14ac:dyDescent="0.2">
      <c r="C377" s="14"/>
      <c r="D377" s="14"/>
      <c r="E377" s="14"/>
      <c r="F377" s="14"/>
      <c r="G377" s="14"/>
      <c r="H377" s="14"/>
      <c r="I377" s="14"/>
      <c r="J377" s="15"/>
      <c r="K377" s="15"/>
      <c r="L377" s="15"/>
      <c r="Q377" s="3"/>
    </row>
    <row r="378" spans="3:17" ht="12.75" customHeight="1" x14ac:dyDescent="0.2">
      <c r="C378" s="14"/>
      <c r="D378" s="14"/>
      <c r="E378" s="14"/>
      <c r="F378" s="14"/>
      <c r="G378" s="14"/>
      <c r="H378" s="14"/>
      <c r="I378" s="14"/>
      <c r="J378" s="15"/>
      <c r="K378" s="15"/>
      <c r="L378" s="15"/>
      <c r="Q378" s="3"/>
    </row>
    <row r="379" spans="3:17" ht="12.75" customHeight="1" x14ac:dyDescent="0.2">
      <c r="C379" s="14"/>
      <c r="D379" s="14"/>
      <c r="E379" s="14"/>
      <c r="F379" s="14"/>
      <c r="G379" s="14"/>
      <c r="H379" s="14"/>
      <c r="I379" s="14"/>
      <c r="J379" s="15"/>
      <c r="K379" s="15"/>
      <c r="L379" s="15"/>
      <c r="Q379" s="3"/>
    </row>
    <row r="380" spans="3:17" ht="12.75" customHeight="1" x14ac:dyDescent="0.2">
      <c r="C380" s="14"/>
      <c r="D380" s="14"/>
      <c r="E380" s="14"/>
      <c r="F380" s="14"/>
      <c r="G380" s="14"/>
      <c r="H380" s="14"/>
      <c r="I380" s="14"/>
      <c r="J380" s="15"/>
      <c r="K380" s="15"/>
      <c r="L380" s="15"/>
      <c r="Q380" s="3"/>
    </row>
    <row r="381" spans="3:17" ht="12.75" customHeight="1" x14ac:dyDescent="0.2">
      <c r="C381" s="14"/>
      <c r="D381" s="14"/>
      <c r="E381" s="14"/>
      <c r="F381" s="14"/>
      <c r="G381" s="14"/>
      <c r="H381" s="14"/>
      <c r="I381" s="14"/>
      <c r="J381" s="15"/>
      <c r="K381" s="15"/>
      <c r="L381" s="15"/>
      <c r="Q381" s="3"/>
    </row>
    <row r="382" spans="3:17" ht="12.75" customHeight="1" x14ac:dyDescent="0.2">
      <c r="C382" s="14"/>
      <c r="D382" s="14"/>
      <c r="E382" s="14"/>
      <c r="F382" s="14"/>
      <c r="G382" s="14"/>
      <c r="H382" s="14"/>
      <c r="I382" s="14"/>
      <c r="J382" s="15"/>
      <c r="K382" s="15"/>
      <c r="L382" s="15"/>
      <c r="Q382" s="3"/>
    </row>
    <row r="383" spans="3:17" ht="12.75" customHeight="1" x14ac:dyDescent="0.2">
      <c r="C383" s="14"/>
      <c r="D383" s="14"/>
      <c r="E383" s="14"/>
      <c r="F383" s="14"/>
      <c r="G383" s="14"/>
      <c r="H383" s="14"/>
      <c r="I383" s="14"/>
      <c r="J383" s="15"/>
      <c r="K383" s="15"/>
      <c r="L383" s="15"/>
      <c r="Q383" s="3"/>
    </row>
    <row r="384" spans="3:17" ht="12.75" customHeight="1" x14ac:dyDescent="0.2">
      <c r="C384" s="14"/>
      <c r="D384" s="14"/>
      <c r="E384" s="14"/>
      <c r="F384" s="14"/>
      <c r="G384" s="14"/>
      <c r="H384" s="14"/>
      <c r="I384" s="14"/>
      <c r="J384" s="15"/>
      <c r="K384" s="15"/>
      <c r="L384" s="15"/>
      <c r="Q384" s="3"/>
    </row>
    <row r="385" spans="3:17" ht="12.75" customHeight="1" x14ac:dyDescent="0.2">
      <c r="C385" s="14"/>
      <c r="D385" s="14"/>
      <c r="E385" s="14"/>
      <c r="F385" s="14"/>
      <c r="G385" s="14"/>
      <c r="H385" s="14"/>
      <c r="I385" s="14"/>
      <c r="J385" s="15"/>
      <c r="K385" s="15"/>
      <c r="L385" s="15"/>
      <c r="Q385" s="3"/>
    </row>
    <row r="386" spans="3:17" ht="12.75" customHeight="1" x14ac:dyDescent="0.2">
      <c r="C386" s="14"/>
      <c r="D386" s="14"/>
      <c r="E386" s="14"/>
      <c r="F386" s="14"/>
      <c r="G386" s="14"/>
      <c r="H386" s="14"/>
      <c r="I386" s="14"/>
      <c r="J386" s="15"/>
      <c r="K386" s="15"/>
      <c r="L386" s="15"/>
      <c r="Q386" s="3"/>
    </row>
    <row r="387" spans="3:17" ht="12.75" customHeight="1" x14ac:dyDescent="0.2">
      <c r="C387" s="14"/>
      <c r="D387" s="14"/>
      <c r="E387" s="14"/>
      <c r="F387" s="14"/>
      <c r="G387" s="14"/>
      <c r="H387" s="14"/>
      <c r="I387" s="14"/>
      <c r="J387" s="15"/>
      <c r="K387" s="15"/>
      <c r="L387" s="15"/>
      <c r="Q387" s="3"/>
    </row>
    <row r="388" spans="3:17" ht="12.75" customHeight="1" x14ac:dyDescent="0.2">
      <c r="C388" s="14"/>
      <c r="D388" s="14"/>
      <c r="E388" s="14"/>
      <c r="F388" s="14"/>
      <c r="G388" s="14"/>
      <c r="H388" s="14"/>
      <c r="I388" s="14"/>
      <c r="J388" s="15"/>
      <c r="K388" s="15"/>
      <c r="L388" s="15"/>
      <c r="Q388" s="3"/>
    </row>
    <row r="389" spans="3:17" ht="12.75" customHeight="1" x14ac:dyDescent="0.2">
      <c r="C389" s="14"/>
      <c r="D389" s="14"/>
      <c r="E389" s="14"/>
      <c r="F389" s="14"/>
      <c r="G389" s="14"/>
      <c r="H389" s="14"/>
      <c r="I389" s="14"/>
      <c r="J389" s="15"/>
      <c r="K389" s="15"/>
      <c r="L389" s="15"/>
      <c r="Q389" s="3"/>
    </row>
    <row r="390" spans="3:17" ht="12.75" customHeight="1" x14ac:dyDescent="0.2">
      <c r="C390" s="14"/>
      <c r="D390" s="14"/>
      <c r="E390" s="14"/>
      <c r="F390" s="14"/>
      <c r="G390" s="14"/>
      <c r="H390" s="14"/>
      <c r="I390" s="14"/>
      <c r="J390" s="15"/>
      <c r="K390" s="15"/>
      <c r="L390" s="15"/>
      <c r="Q390" s="3"/>
    </row>
    <row r="391" spans="3:17" ht="12.75" customHeight="1" x14ac:dyDescent="0.2">
      <c r="C391" s="14"/>
      <c r="D391" s="14"/>
      <c r="E391" s="14"/>
      <c r="F391" s="14"/>
      <c r="G391" s="14"/>
      <c r="H391" s="14"/>
      <c r="I391" s="14"/>
      <c r="J391" s="15"/>
      <c r="K391" s="15"/>
      <c r="L391" s="15"/>
      <c r="Q391" s="3"/>
    </row>
    <row r="392" spans="3:17" ht="12.75" customHeight="1" x14ac:dyDescent="0.2">
      <c r="C392" s="14"/>
      <c r="D392" s="14"/>
      <c r="E392" s="14"/>
      <c r="F392" s="14"/>
      <c r="G392" s="14"/>
      <c r="H392" s="14"/>
      <c r="I392" s="14"/>
      <c r="J392" s="15"/>
      <c r="K392" s="15"/>
      <c r="L392" s="15"/>
      <c r="Q392" s="3"/>
    </row>
    <row r="393" spans="3:17" ht="12.75" customHeight="1" x14ac:dyDescent="0.2">
      <c r="C393" s="14"/>
      <c r="D393" s="14"/>
      <c r="E393" s="14"/>
      <c r="F393" s="14"/>
      <c r="G393" s="14"/>
      <c r="H393" s="14"/>
      <c r="I393" s="14"/>
      <c r="J393" s="15"/>
      <c r="K393" s="15"/>
      <c r="L393" s="15"/>
      <c r="Q393" s="3"/>
    </row>
    <row r="394" spans="3:17" ht="12.75" customHeight="1" x14ac:dyDescent="0.2">
      <c r="C394" s="14"/>
      <c r="D394" s="14"/>
      <c r="E394" s="14"/>
      <c r="F394" s="14"/>
      <c r="G394" s="14"/>
      <c r="H394" s="14"/>
      <c r="I394" s="14"/>
      <c r="J394" s="15"/>
      <c r="K394" s="15"/>
      <c r="L394" s="15"/>
      <c r="Q394" s="3"/>
    </row>
    <row r="395" spans="3:17" ht="12.75" customHeight="1" x14ac:dyDescent="0.2">
      <c r="C395" s="14"/>
      <c r="D395" s="14"/>
      <c r="E395" s="14"/>
      <c r="F395" s="14"/>
      <c r="G395" s="14"/>
      <c r="H395" s="14"/>
      <c r="I395" s="14"/>
      <c r="J395" s="15"/>
      <c r="K395" s="15"/>
      <c r="L395" s="15"/>
      <c r="Q395" s="3"/>
    </row>
    <row r="396" spans="3:17" ht="12.75" customHeight="1" x14ac:dyDescent="0.2">
      <c r="C396" s="14"/>
      <c r="D396" s="14"/>
      <c r="E396" s="14"/>
      <c r="F396" s="14"/>
      <c r="G396" s="14"/>
      <c r="H396" s="14"/>
      <c r="I396" s="14"/>
      <c r="J396" s="15"/>
      <c r="K396" s="15"/>
      <c r="L396" s="15"/>
      <c r="Q396" s="3"/>
    </row>
    <row r="397" spans="3:17" ht="12.75" customHeight="1" x14ac:dyDescent="0.2">
      <c r="C397" s="14"/>
      <c r="D397" s="14"/>
      <c r="E397" s="14"/>
      <c r="F397" s="14"/>
      <c r="G397" s="14"/>
      <c r="H397" s="14"/>
      <c r="I397" s="14"/>
      <c r="J397" s="15"/>
      <c r="K397" s="15"/>
      <c r="L397" s="15"/>
      <c r="Q397" s="3"/>
    </row>
    <row r="398" spans="3:17" ht="12.75" customHeight="1" x14ac:dyDescent="0.2">
      <c r="C398" s="14"/>
      <c r="D398" s="14"/>
      <c r="E398" s="14"/>
      <c r="F398" s="14"/>
      <c r="G398" s="14"/>
      <c r="H398" s="14"/>
      <c r="I398" s="14"/>
      <c r="J398" s="15"/>
      <c r="K398" s="15"/>
      <c r="L398" s="15"/>
      <c r="Q398" s="3"/>
    </row>
    <row r="399" spans="3:17" ht="12.75" customHeight="1" x14ac:dyDescent="0.2">
      <c r="C399" s="14"/>
      <c r="D399" s="14"/>
      <c r="E399" s="14"/>
      <c r="F399" s="14"/>
      <c r="G399" s="14"/>
      <c r="H399" s="14"/>
      <c r="I399" s="14"/>
      <c r="J399" s="15"/>
      <c r="K399" s="15"/>
      <c r="L399" s="15"/>
      <c r="Q399" s="3"/>
    </row>
    <row r="400" spans="3:17" ht="12.75" customHeight="1" x14ac:dyDescent="0.2">
      <c r="C400" s="14"/>
      <c r="D400" s="14"/>
      <c r="E400" s="14"/>
      <c r="F400" s="14"/>
      <c r="G400" s="14"/>
      <c r="H400" s="14"/>
      <c r="I400" s="14"/>
      <c r="J400" s="15"/>
      <c r="K400" s="15"/>
      <c r="L400" s="15"/>
      <c r="Q400" s="3"/>
    </row>
    <row r="401" spans="3:17" ht="12.75" customHeight="1" x14ac:dyDescent="0.2">
      <c r="C401" s="14"/>
      <c r="D401" s="14"/>
      <c r="E401" s="14"/>
      <c r="F401" s="14"/>
      <c r="G401" s="14"/>
      <c r="H401" s="14"/>
      <c r="I401" s="14"/>
      <c r="J401" s="15"/>
      <c r="K401" s="15"/>
      <c r="L401" s="15"/>
      <c r="Q401" s="3"/>
    </row>
    <row r="402" spans="3:17" ht="12.75" customHeight="1" x14ac:dyDescent="0.2">
      <c r="C402" s="14"/>
      <c r="D402" s="14"/>
      <c r="E402" s="14"/>
      <c r="F402" s="14"/>
      <c r="G402" s="14"/>
      <c r="H402" s="14"/>
      <c r="I402" s="14"/>
      <c r="J402" s="15"/>
      <c r="K402" s="15"/>
      <c r="L402" s="15"/>
      <c r="Q402" s="3"/>
    </row>
    <row r="403" spans="3:17" ht="12.75" customHeight="1" x14ac:dyDescent="0.2">
      <c r="C403" s="14"/>
      <c r="D403" s="14"/>
      <c r="E403" s="14"/>
      <c r="F403" s="14"/>
      <c r="G403" s="14"/>
      <c r="H403" s="14"/>
      <c r="I403" s="14"/>
      <c r="J403" s="15"/>
      <c r="K403" s="15"/>
      <c r="L403" s="15"/>
      <c r="Q403" s="3"/>
    </row>
    <row r="404" spans="3:17" ht="12.75" customHeight="1" x14ac:dyDescent="0.2">
      <c r="C404" s="14"/>
      <c r="D404" s="14"/>
      <c r="E404" s="14"/>
      <c r="F404" s="14"/>
      <c r="G404" s="14"/>
      <c r="H404" s="14"/>
      <c r="I404" s="14"/>
      <c r="J404" s="15"/>
      <c r="K404" s="15"/>
      <c r="L404" s="15"/>
      <c r="Q404" s="3"/>
    </row>
    <row r="405" spans="3:17" ht="12.75" customHeight="1" x14ac:dyDescent="0.2">
      <c r="C405" s="14"/>
      <c r="D405" s="14"/>
      <c r="E405" s="14"/>
      <c r="F405" s="14"/>
      <c r="G405" s="14"/>
      <c r="H405" s="14"/>
      <c r="I405" s="14"/>
      <c r="J405" s="15"/>
      <c r="K405" s="15"/>
      <c r="L405" s="15"/>
      <c r="Q405" s="3"/>
    </row>
    <row r="406" spans="3:17" ht="12.75" customHeight="1" x14ac:dyDescent="0.2">
      <c r="C406" s="14"/>
      <c r="D406" s="14"/>
      <c r="E406" s="14"/>
      <c r="F406" s="14"/>
      <c r="G406" s="14"/>
      <c r="H406" s="14"/>
      <c r="I406" s="14"/>
      <c r="J406" s="15"/>
      <c r="K406" s="15"/>
      <c r="L406" s="15"/>
      <c r="Q406" s="3"/>
    </row>
    <row r="407" spans="3:17" ht="12.75" customHeight="1" x14ac:dyDescent="0.2">
      <c r="C407" s="14"/>
      <c r="D407" s="14"/>
      <c r="E407" s="14"/>
      <c r="F407" s="14"/>
      <c r="G407" s="14"/>
      <c r="H407" s="14"/>
      <c r="I407" s="14"/>
      <c r="J407" s="15"/>
      <c r="K407" s="15"/>
      <c r="L407" s="15"/>
      <c r="Q407" s="3"/>
    </row>
    <row r="408" spans="3:17" ht="12.75" customHeight="1" x14ac:dyDescent="0.2">
      <c r="C408" s="14"/>
      <c r="D408" s="14"/>
      <c r="E408" s="14"/>
      <c r="F408" s="14"/>
      <c r="G408" s="14"/>
      <c r="H408" s="14"/>
      <c r="I408" s="14"/>
      <c r="J408" s="15"/>
      <c r="K408" s="15"/>
      <c r="L408" s="15"/>
      <c r="Q408" s="3"/>
    </row>
    <row r="409" spans="3:17" ht="12.75" customHeight="1" x14ac:dyDescent="0.2">
      <c r="C409" s="14"/>
      <c r="D409" s="14"/>
      <c r="E409" s="14"/>
      <c r="F409" s="14"/>
      <c r="G409" s="14"/>
      <c r="H409" s="14"/>
      <c r="I409" s="14"/>
      <c r="J409" s="15"/>
      <c r="K409" s="15"/>
      <c r="L409" s="15"/>
      <c r="Q409" s="3"/>
    </row>
    <row r="410" spans="3:17" ht="12.75" customHeight="1" x14ac:dyDescent="0.2">
      <c r="C410" s="14"/>
      <c r="D410" s="14"/>
      <c r="E410" s="14"/>
      <c r="F410" s="14"/>
      <c r="G410" s="14"/>
      <c r="H410" s="14"/>
      <c r="I410" s="14"/>
      <c r="J410" s="15"/>
      <c r="K410" s="15"/>
      <c r="L410" s="15"/>
      <c r="Q410" s="3"/>
    </row>
    <row r="411" spans="3:17" ht="12.75" customHeight="1" x14ac:dyDescent="0.2">
      <c r="C411" s="14"/>
      <c r="D411" s="14"/>
      <c r="E411" s="14"/>
      <c r="F411" s="14"/>
      <c r="G411" s="14"/>
      <c r="H411" s="14"/>
      <c r="I411" s="14"/>
      <c r="J411" s="15"/>
      <c r="K411" s="15"/>
      <c r="L411" s="15"/>
      <c r="Q411" s="3"/>
    </row>
    <row r="412" spans="3:17" ht="12.75" customHeight="1" x14ac:dyDescent="0.2">
      <c r="C412" s="14"/>
      <c r="D412" s="14"/>
      <c r="E412" s="14"/>
      <c r="F412" s="14"/>
      <c r="G412" s="14"/>
      <c r="H412" s="14"/>
      <c r="I412" s="14"/>
      <c r="J412" s="15"/>
      <c r="K412" s="15"/>
      <c r="L412" s="15"/>
      <c r="Q412" s="3"/>
    </row>
    <row r="413" spans="3:17" ht="12.75" customHeight="1" x14ac:dyDescent="0.2">
      <c r="C413" s="14"/>
      <c r="D413" s="14"/>
      <c r="E413" s="14"/>
      <c r="F413" s="14"/>
      <c r="G413" s="14"/>
      <c r="H413" s="14"/>
      <c r="I413" s="14"/>
      <c r="J413" s="15"/>
      <c r="K413" s="15"/>
      <c r="L413" s="15"/>
      <c r="Q413" s="3"/>
    </row>
    <row r="414" spans="3:17" ht="12.75" customHeight="1" x14ac:dyDescent="0.2">
      <c r="C414" s="14"/>
      <c r="D414" s="14"/>
      <c r="E414" s="14"/>
      <c r="F414" s="14"/>
      <c r="G414" s="14"/>
      <c r="H414" s="14"/>
      <c r="I414" s="14"/>
      <c r="J414" s="15"/>
      <c r="K414" s="15"/>
      <c r="L414" s="15"/>
      <c r="Q414" s="3"/>
    </row>
    <row r="415" spans="3:17" ht="12.75" customHeight="1" x14ac:dyDescent="0.2">
      <c r="C415" s="14"/>
      <c r="D415" s="14"/>
      <c r="E415" s="14"/>
      <c r="F415" s="14"/>
      <c r="G415" s="14"/>
      <c r="H415" s="14"/>
      <c r="I415" s="14"/>
      <c r="J415" s="15"/>
      <c r="K415" s="15"/>
      <c r="L415" s="15"/>
      <c r="Q415" s="3"/>
    </row>
    <row r="416" spans="3:17" ht="12.75" customHeight="1" x14ac:dyDescent="0.2">
      <c r="C416" s="14"/>
      <c r="D416" s="14"/>
      <c r="E416" s="14"/>
      <c r="F416" s="14"/>
      <c r="G416" s="14"/>
      <c r="H416" s="14"/>
      <c r="I416" s="14"/>
      <c r="J416" s="15"/>
      <c r="K416" s="15"/>
      <c r="L416" s="15"/>
      <c r="Q416" s="3"/>
    </row>
    <row r="417" spans="3:17" ht="12.75" customHeight="1" x14ac:dyDescent="0.2">
      <c r="C417" s="14"/>
      <c r="D417" s="14"/>
      <c r="E417" s="14"/>
      <c r="F417" s="14"/>
      <c r="G417" s="14"/>
      <c r="H417" s="14"/>
      <c r="I417" s="14"/>
      <c r="J417" s="15"/>
      <c r="K417" s="15"/>
      <c r="L417" s="15"/>
      <c r="Q417" s="3"/>
    </row>
    <row r="418" spans="3:17" ht="12.75" customHeight="1" x14ac:dyDescent="0.2">
      <c r="C418" s="14"/>
      <c r="D418" s="14"/>
      <c r="E418" s="14"/>
      <c r="F418" s="14"/>
      <c r="G418" s="14"/>
      <c r="H418" s="14"/>
      <c r="I418" s="14"/>
      <c r="J418" s="15"/>
      <c r="K418" s="15"/>
      <c r="L418" s="15"/>
      <c r="Q418" s="3"/>
    </row>
    <row r="419" spans="3:17" ht="12.75" customHeight="1" x14ac:dyDescent="0.2">
      <c r="C419" s="14"/>
      <c r="D419" s="14"/>
      <c r="E419" s="14"/>
      <c r="F419" s="14"/>
      <c r="G419" s="14"/>
      <c r="H419" s="14"/>
      <c r="I419" s="14"/>
      <c r="J419" s="15"/>
      <c r="K419" s="15"/>
      <c r="L419" s="15"/>
      <c r="Q419" s="3"/>
    </row>
    <row r="420" spans="3:17" ht="12.75" customHeight="1" x14ac:dyDescent="0.2">
      <c r="C420" s="14"/>
      <c r="D420" s="14"/>
      <c r="E420" s="14"/>
      <c r="F420" s="14"/>
      <c r="G420" s="14"/>
      <c r="H420" s="14"/>
      <c r="I420" s="14"/>
      <c r="J420" s="15"/>
      <c r="K420" s="15"/>
      <c r="L420" s="15"/>
      <c r="Q420" s="3"/>
    </row>
    <row r="421" spans="3:17" ht="12.75" customHeight="1" x14ac:dyDescent="0.2">
      <c r="C421" s="14"/>
      <c r="D421" s="14"/>
      <c r="E421" s="14"/>
      <c r="F421" s="14"/>
      <c r="G421" s="14"/>
      <c r="H421" s="14"/>
      <c r="I421" s="14"/>
      <c r="J421" s="15"/>
      <c r="K421" s="15"/>
      <c r="L421" s="15"/>
      <c r="Q421" s="3"/>
    </row>
    <row r="422" spans="3:17" ht="12.75" customHeight="1" x14ac:dyDescent="0.2">
      <c r="C422" s="14"/>
      <c r="D422" s="14"/>
      <c r="E422" s="14"/>
      <c r="F422" s="14"/>
      <c r="G422" s="14"/>
      <c r="H422" s="14"/>
      <c r="I422" s="14"/>
      <c r="J422" s="15"/>
      <c r="K422" s="15"/>
      <c r="L422" s="15"/>
      <c r="Q422" s="3"/>
    </row>
    <row r="423" spans="3:17" ht="12.75" customHeight="1" x14ac:dyDescent="0.2">
      <c r="C423" s="14"/>
      <c r="D423" s="14"/>
      <c r="E423" s="14"/>
      <c r="F423" s="14"/>
      <c r="G423" s="14"/>
      <c r="H423" s="14"/>
      <c r="I423" s="14"/>
      <c r="J423" s="15"/>
      <c r="K423" s="15"/>
      <c r="L423" s="15"/>
      <c r="Q423" s="3"/>
    </row>
    <row r="424" spans="3:17" ht="12.75" customHeight="1" x14ac:dyDescent="0.2">
      <c r="C424" s="14"/>
      <c r="D424" s="14"/>
      <c r="E424" s="14"/>
      <c r="F424" s="14"/>
      <c r="G424" s="14"/>
      <c r="H424" s="14"/>
      <c r="I424" s="14"/>
      <c r="J424" s="15"/>
      <c r="K424" s="15"/>
      <c r="L424" s="15"/>
      <c r="Q424" s="3"/>
    </row>
    <row r="425" spans="3:17" ht="12.75" customHeight="1" x14ac:dyDescent="0.2">
      <c r="C425" s="14"/>
      <c r="D425" s="14"/>
      <c r="E425" s="14"/>
      <c r="F425" s="14"/>
      <c r="G425" s="14"/>
      <c r="H425" s="14"/>
      <c r="I425" s="14"/>
      <c r="J425" s="15"/>
      <c r="K425" s="15"/>
      <c r="L425" s="15"/>
      <c r="Q425" s="3"/>
    </row>
    <row r="426" spans="3:17" ht="12.75" customHeight="1" x14ac:dyDescent="0.2">
      <c r="C426" s="14"/>
      <c r="D426" s="14"/>
      <c r="E426" s="14"/>
      <c r="F426" s="14"/>
      <c r="G426" s="14"/>
      <c r="H426" s="14"/>
      <c r="I426" s="14"/>
      <c r="J426" s="15"/>
      <c r="K426" s="15"/>
      <c r="L426" s="15"/>
      <c r="Q426" s="3"/>
    </row>
    <row r="427" spans="3:17" ht="12.75" customHeight="1" x14ac:dyDescent="0.2">
      <c r="C427" s="14"/>
      <c r="D427" s="14"/>
      <c r="E427" s="14"/>
      <c r="F427" s="14"/>
      <c r="G427" s="14"/>
      <c r="H427" s="14"/>
      <c r="I427" s="14"/>
      <c r="J427" s="15"/>
      <c r="K427" s="15"/>
      <c r="L427" s="15"/>
      <c r="Q427" s="3"/>
    </row>
    <row r="428" spans="3:17" ht="12.75" customHeight="1" x14ac:dyDescent="0.2">
      <c r="C428" s="14"/>
      <c r="D428" s="14"/>
      <c r="E428" s="14"/>
      <c r="F428" s="14"/>
      <c r="G428" s="14"/>
      <c r="H428" s="14"/>
      <c r="I428" s="14"/>
      <c r="J428" s="15"/>
      <c r="K428" s="15"/>
      <c r="L428" s="15"/>
      <c r="Q428" s="3"/>
    </row>
    <row r="429" spans="3:17" ht="12.75" customHeight="1" x14ac:dyDescent="0.2">
      <c r="C429" s="14"/>
      <c r="D429" s="14"/>
      <c r="E429" s="14"/>
      <c r="F429" s="14"/>
      <c r="G429" s="14"/>
      <c r="H429" s="14"/>
      <c r="I429" s="14"/>
      <c r="J429" s="15"/>
      <c r="K429" s="15"/>
      <c r="L429" s="15"/>
      <c r="Q429" s="3"/>
    </row>
    <row r="430" spans="3:17" ht="12.75" customHeight="1" x14ac:dyDescent="0.2">
      <c r="C430" s="14"/>
      <c r="D430" s="14"/>
      <c r="E430" s="14"/>
      <c r="F430" s="14"/>
      <c r="G430" s="14"/>
      <c r="H430" s="14"/>
      <c r="I430" s="14"/>
      <c r="J430" s="15"/>
      <c r="K430" s="15"/>
      <c r="L430" s="15"/>
      <c r="Q430" s="3"/>
    </row>
    <row r="431" spans="3:17" ht="12.75" customHeight="1" x14ac:dyDescent="0.2">
      <c r="C431" s="14"/>
      <c r="D431" s="14"/>
      <c r="E431" s="14"/>
      <c r="F431" s="14"/>
      <c r="G431" s="14"/>
      <c r="H431" s="14"/>
      <c r="I431" s="14"/>
      <c r="J431" s="15"/>
      <c r="K431" s="15"/>
      <c r="L431" s="15"/>
      <c r="Q431" s="3"/>
    </row>
    <row r="432" spans="3:17" ht="12.75" customHeight="1" x14ac:dyDescent="0.2">
      <c r="C432" s="14"/>
      <c r="D432" s="14"/>
      <c r="E432" s="14"/>
      <c r="F432" s="14"/>
      <c r="G432" s="14"/>
      <c r="H432" s="14"/>
      <c r="I432" s="14"/>
      <c r="J432" s="15"/>
      <c r="K432" s="15"/>
      <c r="L432" s="15"/>
      <c r="Q432" s="3"/>
    </row>
    <row r="433" spans="3:17" ht="12.75" customHeight="1" x14ac:dyDescent="0.2">
      <c r="C433" s="14"/>
      <c r="D433" s="14"/>
      <c r="E433" s="14"/>
      <c r="F433" s="14"/>
      <c r="G433" s="14"/>
      <c r="H433" s="14"/>
      <c r="I433" s="14"/>
      <c r="J433" s="15"/>
      <c r="K433" s="15"/>
      <c r="L433" s="15"/>
      <c r="Q433" s="3"/>
    </row>
    <row r="434" spans="3:17" ht="12.75" customHeight="1" x14ac:dyDescent="0.2">
      <c r="C434" s="14"/>
      <c r="D434" s="14"/>
      <c r="E434" s="14"/>
      <c r="F434" s="14"/>
      <c r="G434" s="14"/>
      <c r="H434" s="14"/>
      <c r="I434" s="14"/>
      <c r="J434" s="15"/>
      <c r="K434" s="15"/>
      <c r="L434" s="15"/>
      <c r="Q434" s="3"/>
    </row>
    <row r="435" spans="3:17" ht="12.75" customHeight="1" x14ac:dyDescent="0.2">
      <c r="C435" s="14"/>
      <c r="D435" s="14"/>
      <c r="E435" s="14"/>
      <c r="F435" s="14"/>
      <c r="G435" s="14"/>
      <c r="H435" s="14"/>
      <c r="I435" s="14"/>
      <c r="J435" s="15"/>
      <c r="K435" s="15"/>
      <c r="L435" s="15"/>
      <c r="Q435" s="3"/>
    </row>
    <row r="436" spans="3:17" ht="12.75" customHeight="1" x14ac:dyDescent="0.2">
      <c r="C436" s="14"/>
      <c r="D436" s="14"/>
      <c r="E436" s="14"/>
      <c r="F436" s="14"/>
      <c r="G436" s="14"/>
      <c r="H436" s="14"/>
      <c r="I436" s="14"/>
      <c r="J436" s="15"/>
      <c r="K436" s="15"/>
      <c r="L436" s="15"/>
      <c r="Q436" s="3"/>
    </row>
    <row r="437" spans="3:17" ht="12.75" customHeight="1" x14ac:dyDescent="0.2">
      <c r="C437" s="14"/>
      <c r="D437" s="14"/>
      <c r="E437" s="14"/>
      <c r="F437" s="14"/>
      <c r="G437" s="14"/>
      <c r="H437" s="14"/>
      <c r="I437" s="14"/>
      <c r="J437" s="15"/>
      <c r="K437" s="15"/>
      <c r="L437" s="15"/>
      <c r="Q437" s="3"/>
    </row>
    <row r="438" spans="3:17" ht="12.75" customHeight="1" x14ac:dyDescent="0.2">
      <c r="C438" s="14"/>
      <c r="D438" s="14"/>
      <c r="E438" s="14"/>
      <c r="F438" s="14"/>
      <c r="G438" s="14"/>
      <c r="H438" s="14"/>
      <c r="I438" s="14"/>
      <c r="J438" s="15"/>
      <c r="K438" s="15"/>
      <c r="L438" s="15"/>
      <c r="Q438" s="3"/>
    </row>
    <row r="439" spans="3:17" ht="12.75" customHeight="1" x14ac:dyDescent="0.2">
      <c r="C439" s="14"/>
      <c r="D439" s="14"/>
      <c r="E439" s="14"/>
      <c r="F439" s="14"/>
      <c r="G439" s="14"/>
      <c r="H439" s="14"/>
      <c r="I439" s="14"/>
      <c r="J439" s="15"/>
      <c r="K439" s="15"/>
      <c r="L439" s="15"/>
      <c r="Q439" s="3"/>
    </row>
    <row r="440" spans="3:17" ht="12.75" customHeight="1" x14ac:dyDescent="0.2">
      <c r="C440" s="14"/>
      <c r="D440" s="14"/>
      <c r="E440" s="14"/>
      <c r="F440" s="14"/>
      <c r="G440" s="14"/>
      <c r="H440" s="14"/>
      <c r="I440" s="14"/>
      <c r="J440" s="15"/>
      <c r="K440" s="15"/>
      <c r="L440" s="15"/>
      <c r="Q440" s="3"/>
    </row>
    <row r="441" spans="3:17" ht="12.75" customHeight="1" x14ac:dyDescent="0.2">
      <c r="C441" s="14"/>
      <c r="D441" s="14"/>
      <c r="E441" s="14"/>
      <c r="F441" s="14"/>
      <c r="G441" s="14"/>
      <c r="H441" s="14"/>
      <c r="I441" s="14"/>
      <c r="J441" s="15"/>
      <c r="K441" s="15"/>
      <c r="L441" s="15"/>
      <c r="Q441" s="3"/>
    </row>
    <row r="442" spans="3:17" ht="12.75" customHeight="1" x14ac:dyDescent="0.2">
      <c r="C442" s="14"/>
      <c r="D442" s="14"/>
      <c r="E442" s="14"/>
      <c r="F442" s="14"/>
      <c r="G442" s="14"/>
      <c r="H442" s="14"/>
      <c r="I442" s="14"/>
      <c r="J442" s="15"/>
      <c r="K442" s="15"/>
      <c r="L442" s="15"/>
      <c r="Q442" s="3"/>
    </row>
    <row r="443" spans="3:17" ht="12.75" customHeight="1" x14ac:dyDescent="0.2">
      <c r="C443" s="14"/>
      <c r="D443" s="14"/>
      <c r="E443" s="14"/>
      <c r="F443" s="14"/>
      <c r="G443" s="14"/>
      <c r="H443" s="14"/>
      <c r="I443" s="14"/>
      <c r="J443" s="15"/>
      <c r="K443" s="15"/>
      <c r="L443" s="15"/>
      <c r="Q443" s="3"/>
    </row>
    <row r="444" spans="3:17" ht="12.75" customHeight="1" x14ac:dyDescent="0.2">
      <c r="C444" s="14"/>
      <c r="D444" s="14"/>
      <c r="E444" s="14"/>
      <c r="F444" s="14"/>
      <c r="G444" s="14"/>
      <c r="H444" s="14"/>
      <c r="I444" s="14"/>
      <c r="J444" s="15"/>
      <c r="K444" s="15"/>
      <c r="L444" s="15"/>
      <c r="Q444" s="3"/>
    </row>
    <row r="445" spans="3:17" ht="12.75" customHeight="1" x14ac:dyDescent="0.2">
      <c r="C445" s="14"/>
      <c r="D445" s="14"/>
      <c r="E445" s="14"/>
      <c r="F445" s="14"/>
      <c r="G445" s="14"/>
      <c r="H445" s="14"/>
      <c r="I445" s="14"/>
      <c r="J445" s="15"/>
      <c r="K445" s="15"/>
      <c r="L445" s="15"/>
      <c r="Q445" s="3"/>
    </row>
    <row r="446" spans="3:17" ht="12.75" customHeight="1" x14ac:dyDescent="0.2">
      <c r="C446" s="14"/>
      <c r="D446" s="14"/>
      <c r="E446" s="14"/>
      <c r="F446" s="14"/>
      <c r="G446" s="14"/>
      <c r="H446" s="14"/>
      <c r="I446" s="14"/>
      <c r="J446" s="15"/>
      <c r="K446" s="15"/>
      <c r="L446" s="15"/>
      <c r="Q446" s="3"/>
    </row>
    <row r="447" spans="3:17" ht="12.75" customHeight="1" x14ac:dyDescent="0.2">
      <c r="C447" s="14"/>
      <c r="D447" s="14"/>
      <c r="E447" s="14"/>
      <c r="F447" s="14"/>
      <c r="G447" s="14"/>
      <c r="H447" s="14"/>
      <c r="I447" s="14"/>
      <c r="J447" s="15"/>
      <c r="K447" s="15"/>
      <c r="L447" s="15"/>
      <c r="Q447" s="3"/>
    </row>
    <row r="448" spans="3:17" ht="12.75" customHeight="1" x14ac:dyDescent="0.2">
      <c r="C448" s="14"/>
      <c r="D448" s="14"/>
      <c r="E448" s="14"/>
      <c r="F448" s="14"/>
      <c r="G448" s="14"/>
      <c r="H448" s="14"/>
      <c r="I448" s="14"/>
      <c r="J448" s="15"/>
      <c r="K448" s="15"/>
      <c r="L448" s="15"/>
      <c r="Q448" s="3"/>
    </row>
    <row r="449" spans="3:17" ht="12.75" customHeight="1" x14ac:dyDescent="0.2">
      <c r="C449" s="14"/>
      <c r="D449" s="14"/>
      <c r="E449" s="14"/>
      <c r="F449" s="14"/>
      <c r="G449" s="14"/>
      <c r="H449" s="14"/>
      <c r="I449" s="14"/>
      <c r="J449" s="15"/>
      <c r="K449" s="15"/>
      <c r="L449" s="15"/>
      <c r="Q449" s="3"/>
    </row>
    <row r="450" spans="3:17" ht="12.75" customHeight="1" x14ac:dyDescent="0.2">
      <c r="C450" s="14"/>
      <c r="D450" s="14"/>
      <c r="E450" s="14"/>
      <c r="F450" s="14"/>
      <c r="G450" s="14"/>
      <c r="H450" s="14"/>
      <c r="I450" s="14"/>
      <c r="J450" s="15"/>
      <c r="K450" s="15"/>
      <c r="L450" s="15"/>
      <c r="Q450" s="3"/>
    </row>
    <row r="451" spans="3:17" ht="12.75" customHeight="1" x14ac:dyDescent="0.2">
      <c r="C451" s="14"/>
      <c r="D451" s="14"/>
      <c r="E451" s="14"/>
      <c r="F451" s="14"/>
      <c r="G451" s="14"/>
      <c r="H451" s="14"/>
      <c r="I451" s="14"/>
      <c r="J451" s="15"/>
      <c r="K451" s="15"/>
      <c r="L451" s="15"/>
      <c r="Q451" s="3"/>
    </row>
    <row r="452" spans="3:17" ht="12.75" customHeight="1" x14ac:dyDescent="0.2">
      <c r="C452" s="14"/>
      <c r="D452" s="14"/>
      <c r="E452" s="14"/>
      <c r="F452" s="14"/>
      <c r="G452" s="14"/>
      <c r="H452" s="14"/>
      <c r="I452" s="14"/>
      <c r="J452" s="15"/>
      <c r="K452" s="15"/>
      <c r="L452" s="15"/>
      <c r="Q452" s="3"/>
    </row>
    <row r="453" spans="3:17" ht="12.75" customHeight="1" x14ac:dyDescent="0.2">
      <c r="C453" s="14"/>
      <c r="D453" s="14"/>
      <c r="E453" s="14"/>
      <c r="F453" s="14"/>
      <c r="G453" s="14"/>
      <c r="H453" s="14"/>
      <c r="I453" s="14"/>
      <c r="J453" s="15"/>
      <c r="K453" s="15"/>
      <c r="L453" s="15"/>
      <c r="Q453" s="3"/>
    </row>
    <row r="454" spans="3:17" ht="12.75" customHeight="1" x14ac:dyDescent="0.2">
      <c r="C454" s="14"/>
      <c r="D454" s="14"/>
      <c r="E454" s="14"/>
      <c r="F454" s="14"/>
      <c r="G454" s="14"/>
      <c r="H454" s="14"/>
      <c r="I454" s="14"/>
      <c r="J454" s="15"/>
      <c r="K454" s="15"/>
      <c r="L454" s="15"/>
      <c r="Q454" s="3"/>
    </row>
    <row r="455" spans="3:17" ht="12.75" customHeight="1" x14ac:dyDescent="0.2">
      <c r="C455" s="14"/>
      <c r="D455" s="14"/>
      <c r="E455" s="14"/>
      <c r="F455" s="14"/>
      <c r="G455" s="14"/>
      <c r="H455" s="14"/>
      <c r="I455" s="14"/>
      <c r="J455" s="15"/>
      <c r="K455" s="15"/>
      <c r="L455" s="15"/>
      <c r="Q455" s="3"/>
    </row>
    <row r="456" spans="3:17" ht="12.75" customHeight="1" x14ac:dyDescent="0.2">
      <c r="C456" s="14"/>
      <c r="D456" s="14"/>
      <c r="E456" s="14"/>
      <c r="F456" s="14"/>
      <c r="G456" s="14"/>
      <c r="H456" s="14"/>
      <c r="I456" s="14"/>
      <c r="J456" s="15"/>
      <c r="K456" s="15"/>
      <c r="L456" s="15"/>
      <c r="Q456" s="3"/>
    </row>
    <row r="457" spans="3:17" ht="12.75" customHeight="1" x14ac:dyDescent="0.2">
      <c r="C457" s="14"/>
      <c r="D457" s="14"/>
      <c r="E457" s="14"/>
      <c r="F457" s="14"/>
      <c r="G457" s="14"/>
      <c r="H457" s="14"/>
      <c r="I457" s="14"/>
      <c r="J457" s="15"/>
      <c r="K457" s="15"/>
      <c r="L457" s="15"/>
      <c r="Q457" s="3"/>
    </row>
    <row r="458" spans="3:17" ht="12.75" customHeight="1" x14ac:dyDescent="0.2">
      <c r="C458" s="14"/>
      <c r="D458" s="14"/>
      <c r="E458" s="14"/>
      <c r="F458" s="14"/>
      <c r="G458" s="14"/>
      <c r="H458" s="14"/>
      <c r="I458" s="14"/>
      <c r="J458" s="15"/>
      <c r="K458" s="15"/>
      <c r="L458" s="15"/>
      <c r="Q458" s="3"/>
    </row>
    <row r="459" spans="3:17" ht="12.75" customHeight="1" x14ac:dyDescent="0.2">
      <c r="C459" s="14"/>
      <c r="D459" s="14"/>
      <c r="E459" s="14"/>
      <c r="F459" s="14"/>
      <c r="G459" s="14"/>
      <c r="H459" s="14"/>
      <c r="I459" s="14"/>
      <c r="J459" s="15"/>
      <c r="K459" s="15"/>
      <c r="L459" s="15"/>
      <c r="Q459" s="3"/>
    </row>
    <row r="460" spans="3:17" ht="12.75" customHeight="1" x14ac:dyDescent="0.2">
      <c r="C460" s="14"/>
      <c r="D460" s="14"/>
      <c r="E460" s="14"/>
      <c r="F460" s="14"/>
      <c r="G460" s="14"/>
      <c r="H460" s="14"/>
      <c r="I460" s="14"/>
      <c r="J460" s="15"/>
      <c r="K460" s="15"/>
      <c r="L460" s="15"/>
      <c r="Q460" s="3"/>
    </row>
    <row r="461" spans="3:17" ht="12.75" customHeight="1" x14ac:dyDescent="0.2">
      <c r="C461" s="14"/>
      <c r="D461" s="14"/>
      <c r="E461" s="14"/>
      <c r="F461" s="14"/>
      <c r="G461" s="14"/>
      <c r="H461" s="14"/>
      <c r="I461" s="14"/>
      <c r="J461" s="15"/>
      <c r="K461" s="15"/>
      <c r="L461" s="15"/>
      <c r="Q461" s="3"/>
    </row>
    <row r="462" spans="3:17" ht="12.75" customHeight="1" x14ac:dyDescent="0.2">
      <c r="C462" s="14"/>
      <c r="D462" s="14"/>
      <c r="E462" s="14"/>
      <c r="F462" s="14"/>
      <c r="G462" s="14"/>
      <c r="H462" s="14"/>
      <c r="I462" s="14"/>
      <c r="J462" s="15"/>
      <c r="K462" s="15"/>
      <c r="L462" s="15"/>
      <c r="Q462" s="3"/>
    </row>
    <row r="463" spans="3:17" ht="12.75" customHeight="1" x14ac:dyDescent="0.2">
      <c r="C463" s="14"/>
      <c r="D463" s="14"/>
      <c r="E463" s="14"/>
      <c r="F463" s="14"/>
      <c r="G463" s="14"/>
      <c r="H463" s="14"/>
      <c r="I463" s="14"/>
      <c r="J463" s="15"/>
      <c r="K463" s="15"/>
      <c r="L463" s="15"/>
      <c r="Q463" s="3"/>
    </row>
    <row r="464" spans="3:17" ht="12.75" customHeight="1" x14ac:dyDescent="0.2">
      <c r="C464" s="14"/>
      <c r="D464" s="14"/>
      <c r="E464" s="14"/>
      <c r="F464" s="14"/>
      <c r="G464" s="14"/>
      <c r="H464" s="14"/>
      <c r="I464" s="14"/>
      <c r="J464" s="15"/>
      <c r="K464" s="15"/>
      <c r="L464" s="15"/>
      <c r="Q464" s="3"/>
    </row>
    <row r="465" spans="3:17" ht="12.75" customHeight="1" x14ac:dyDescent="0.2">
      <c r="C465" s="14"/>
      <c r="D465" s="14"/>
      <c r="E465" s="14"/>
      <c r="F465" s="14"/>
      <c r="G465" s="14"/>
      <c r="H465" s="14"/>
      <c r="I465" s="14"/>
      <c r="J465" s="15"/>
      <c r="K465" s="15"/>
      <c r="L465" s="15"/>
      <c r="Q465" s="3"/>
    </row>
    <row r="466" spans="3:17" ht="12.75" customHeight="1" x14ac:dyDescent="0.2">
      <c r="C466" s="14"/>
      <c r="D466" s="14"/>
      <c r="E466" s="14"/>
      <c r="F466" s="14"/>
      <c r="G466" s="14"/>
      <c r="H466" s="14"/>
      <c r="I466" s="14"/>
      <c r="J466" s="15"/>
      <c r="K466" s="15"/>
      <c r="L466" s="15"/>
      <c r="Q466" s="3"/>
    </row>
    <row r="467" spans="3:17" ht="12.75" customHeight="1" x14ac:dyDescent="0.2">
      <c r="C467" s="14"/>
      <c r="D467" s="14"/>
      <c r="E467" s="14"/>
      <c r="F467" s="14"/>
      <c r="G467" s="14"/>
      <c r="H467" s="14"/>
      <c r="I467" s="14"/>
      <c r="J467" s="15"/>
      <c r="K467" s="15"/>
      <c r="L467" s="15"/>
      <c r="Q467" s="3"/>
    </row>
    <row r="468" spans="3:17" ht="12.75" customHeight="1" x14ac:dyDescent="0.2">
      <c r="C468" s="14"/>
      <c r="D468" s="14"/>
      <c r="E468" s="14"/>
      <c r="F468" s="14"/>
      <c r="G468" s="14"/>
      <c r="H468" s="14"/>
      <c r="I468" s="14"/>
      <c r="J468" s="15"/>
      <c r="K468" s="15"/>
      <c r="L468" s="15"/>
      <c r="Q468" s="3"/>
    </row>
    <row r="469" spans="3:17" ht="12.75" customHeight="1" x14ac:dyDescent="0.2">
      <c r="C469" s="14"/>
      <c r="D469" s="14"/>
      <c r="E469" s="14"/>
      <c r="F469" s="14"/>
      <c r="G469" s="14"/>
      <c r="H469" s="14"/>
      <c r="I469" s="14"/>
      <c r="J469" s="15"/>
      <c r="K469" s="15"/>
      <c r="L469" s="15"/>
      <c r="Q469" s="3"/>
    </row>
    <row r="470" spans="3:17" ht="12.75" customHeight="1" x14ac:dyDescent="0.2">
      <c r="C470" s="14"/>
      <c r="D470" s="14"/>
      <c r="E470" s="14"/>
      <c r="F470" s="14"/>
      <c r="G470" s="14"/>
      <c r="H470" s="14"/>
      <c r="I470" s="14"/>
      <c r="J470" s="15"/>
      <c r="K470" s="15"/>
      <c r="L470" s="15"/>
      <c r="Q470" s="3"/>
    </row>
    <row r="471" spans="3:17" ht="12.75" customHeight="1" x14ac:dyDescent="0.2">
      <c r="C471" s="14"/>
      <c r="D471" s="14"/>
      <c r="E471" s="14"/>
      <c r="F471" s="14"/>
      <c r="G471" s="14"/>
      <c r="H471" s="14"/>
      <c r="I471" s="14"/>
      <c r="J471" s="15"/>
      <c r="K471" s="15"/>
      <c r="L471" s="15"/>
      <c r="Q471" s="3"/>
    </row>
    <row r="472" spans="3:17" ht="12.75" customHeight="1" x14ac:dyDescent="0.2">
      <c r="C472" s="14"/>
      <c r="D472" s="14"/>
      <c r="E472" s="14"/>
      <c r="F472" s="14"/>
      <c r="G472" s="14"/>
      <c r="H472" s="14"/>
      <c r="I472" s="14"/>
      <c r="J472" s="15"/>
      <c r="K472" s="15"/>
      <c r="L472" s="15"/>
      <c r="Q472" s="3"/>
    </row>
    <row r="473" spans="3:17" ht="12.75" customHeight="1" x14ac:dyDescent="0.2">
      <c r="C473" s="14"/>
      <c r="D473" s="14"/>
      <c r="E473" s="14"/>
      <c r="F473" s="14"/>
      <c r="G473" s="14"/>
      <c r="H473" s="14"/>
      <c r="I473" s="14"/>
      <c r="J473" s="15"/>
      <c r="K473" s="15"/>
      <c r="L473" s="15"/>
      <c r="Q473" s="3"/>
    </row>
    <row r="474" spans="3:17" ht="12.75" customHeight="1" x14ac:dyDescent="0.2">
      <c r="C474" s="14"/>
      <c r="D474" s="14"/>
      <c r="E474" s="14"/>
      <c r="F474" s="14"/>
      <c r="G474" s="14"/>
      <c r="H474" s="14"/>
      <c r="I474" s="14"/>
      <c r="J474" s="15"/>
      <c r="K474" s="15"/>
      <c r="L474" s="15"/>
      <c r="Q474" s="3"/>
    </row>
    <row r="475" spans="3:17" ht="12.75" customHeight="1" x14ac:dyDescent="0.2">
      <c r="C475" s="14"/>
      <c r="D475" s="14"/>
      <c r="E475" s="14"/>
      <c r="F475" s="14"/>
      <c r="G475" s="14"/>
      <c r="H475" s="14"/>
      <c r="I475" s="14"/>
      <c r="J475" s="15"/>
      <c r="K475" s="15"/>
      <c r="L475" s="15"/>
      <c r="Q475" s="3"/>
    </row>
    <row r="476" spans="3:17" ht="12.75" customHeight="1" x14ac:dyDescent="0.2">
      <c r="C476" s="14"/>
      <c r="D476" s="14"/>
      <c r="E476" s="14"/>
      <c r="F476" s="14"/>
      <c r="G476" s="14"/>
      <c r="H476" s="14"/>
      <c r="I476" s="14"/>
      <c r="J476" s="15"/>
      <c r="K476" s="15"/>
      <c r="L476" s="15"/>
      <c r="Q476" s="3"/>
    </row>
    <row r="477" spans="3:17" ht="12.75" customHeight="1" x14ac:dyDescent="0.2">
      <c r="C477" s="14"/>
      <c r="D477" s="14"/>
      <c r="E477" s="14"/>
      <c r="F477" s="14"/>
      <c r="G477" s="14"/>
      <c r="H477" s="14"/>
      <c r="I477" s="14"/>
      <c r="J477" s="15"/>
      <c r="K477" s="15"/>
      <c r="L477" s="15"/>
      <c r="Q477" s="3"/>
    </row>
    <row r="478" spans="3:17" ht="12.75" customHeight="1" x14ac:dyDescent="0.2">
      <c r="C478" s="14"/>
      <c r="D478" s="14"/>
      <c r="E478" s="14"/>
      <c r="F478" s="14"/>
      <c r="G478" s="14"/>
      <c r="H478" s="14"/>
      <c r="I478" s="14"/>
      <c r="J478" s="15"/>
      <c r="K478" s="15"/>
      <c r="L478" s="15"/>
      <c r="Q478" s="3"/>
    </row>
    <row r="479" spans="3:17" ht="12.75" customHeight="1" x14ac:dyDescent="0.2">
      <c r="C479" s="14"/>
      <c r="D479" s="14"/>
      <c r="E479" s="14"/>
      <c r="F479" s="14"/>
      <c r="G479" s="14"/>
      <c r="H479" s="14"/>
      <c r="I479" s="14"/>
      <c r="J479" s="15"/>
      <c r="K479" s="15"/>
      <c r="L479" s="15"/>
      <c r="Q479" s="3"/>
    </row>
    <row r="480" spans="3:17" ht="12.75" customHeight="1" x14ac:dyDescent="0.2">
      <c r="C480" s="14"/>
      <c r="D480" s="14"/>
      <c r="E480" s="14"/>
      <c r="F480" s="14"/>
      <c r="G480" s="14"/>
      <c r="H480" s="14"/>
      <c r="I480" s="14"/>
      <c r="J480" s="15"/>
      <c r="K480" s="15"/>
      <c r="L480" s="15"/>
      <c r="Q480" s="3"/>
    </row>
    <row r="481" spans="3:17" ht="12.75" customHeight="1" x14ac:dyDescent="0.2">
      <c r="C481" s="14"/>
      <c r="D481" s="14"/>
      <c r="E481" s="14"/>
      <c r="F481" s="14"/>
      <c r="G481" s="14"/>
      <c r="H481" s="14"/>
      <c r="I481" s="14"/>
      <c r="J481" s="15"/>
      <c r="K481" s="15"/>
      <c r="L481" s="15"/>
      <c r="Q481" s="3"/>
    </row>
    <row r="482" spans="3:17" ht="12.75" customHeight="1" x14ac:dyDescent="0.2">
      <c r="C482" s="14"/>
      <c r="D482" s="14"/>
      <c r="E482" s="14"/>
      <c r="F482" s="14"/>
      <c r="G482" s="14"/>
      <c r="H482" s="14"/>
      <c r="I482" s="14"/>
      <c r="J482" s="15"/>
      <c r="K482" s="15"/>
      <c r="L482" s="15"/>
      <c r="Q482" s="3"/>
    </row>
    <row r="483" spans="3:17" ht="12.75" customHeight="1" x14ac:dyDescent="0.2">
      <c r="C483" s="14"/>
      <c r="D483" s="14"/>
      <c r="E483" s="14"/>
      <c r="F483" s="14"/>
      <c r="G483" s="14"/>
      <c r="H483" s="14"/>
      <c r="I483" s="14"/>
      <c r="J483" s="15"/>
      <c r="K483" s="15"/>
      <c r="L483" s="15"/>
      <c r="Q483" s="3"/>
    </row>
    <row r="484" spans="3:17" ht="12.75" customHeight="1" x14ac:dyDescent="0.2">
      <c r="C484" s="14"/>
      <c r="D484" s="14"/>
      <c r="E484" s="14"/>
      <c r="F484" s="14"/>
      <c r="G484" s="14"/>
      <c r="H484" s="14"/>
      <c r="I484" s="14"/>
      <c r="J484" s="15"/>
      <c r="K484" s="15"/>
      <c r="L484" s="15"/>
      <c r="Q484" s="3"/>
    </row>
    <row r="485" spans="3:17" ht="12.75" customHeight="1" x14ac:dyDescent="0.2">
      <c r="C485" s="14"/>
      <c r="D485" s="14"/>
      <c r="E485" s="14"/>
      <c r="F485" s="14"/>
      <c r="G485" s="14"/>
      <c r="H485" s="14"/>
      <c r="I485" s="14"/>
      <c r="J485" s="15"/>
      <c r="K485" s="15"/>
      <c r="L485" s="15"/>
      <c r="Q485" s="3"/>
    </row>
    <row r="486" spans="3:17" ht="12.75" customHeight="1" x14ac:dyDescent="0.2">
      <c r="C486" s="14"/>
      <c r="D486" s="14"/>
      <c r="E486" s="14"/>
      <c r="F486" s="14"/>
      <c r="G486" s="14"/>
      <c r="H486" s="14"/>
      <c r="I486" s="14"/>
      <c r="J486" s="15"/>
      <c r="K486" s="15"/>
      <c r="L486" s="15"/>
      <c r="Q486" s="3"/>
    </row>
    <row r="487" spans="3:17" ht="12.75" customHeight="1" x14ac:dyDescent="0.2">
      <c r="C487" s="14"/>
      <c r="D487" s="14"/>
      <c r="E487" s="14"/>
      <c r="F487" s="14"/>
      <c r="G487" s="14"/>
      <c r="H487" s="14"/>
      <c r="I487" s="14"/>
      <c r="J487" s="15"/>
      <c r="K487" s="15"/>
      <c r="L487" s="15"/>
      <c r="Q487" s="3"/>
    </row>
    <row r="488" spans="3:17" ht="12.75" customHeight="1" x14ac:dyDescent="0.2">
      <c r="C488" s="14"/>
      <c r="D488" s="14"/>
      <c r="E488" s="14"/>
      <c r="F488" s="14"/>
      <c r="G488" s="14"/>
      <c r="H488" s="14"/>
      <c r="I488" s="14"/>
      <c r="J488" s="15"/>
      <c r="K488" s="15"/>
      <c r="L488" s="15"/>
      <c r="Q488" s="3"/>
    </row>
    <row r="489" spans="3:17" ht="12.75" customHeight="1" x14ac:dyDescent="0.2">
      <c r="C489" s="14"/>
      <c r="D489" s="14"/>
      <c r="E489" s="14"/>
      <c r="F489" s="14"/>
      <c r="G489" s="14"/>
      <c r="H489" s="14"/>
      <c r="I489" s="14"/>
      <c r="J489" s="15"/>
      <c r="K489" s="15"/>
      <c r="L489" s="15"/>
      <c r="Q489" s="3"/>
    </row>
    <row r="490" spans="3:17" ht="12.75" customHeight="1" x14ac:dyDescent="0.2">
      <c r="C490" s="14"/>
      <c r="D490" s="14"/>
      <c r="E490" s="14"/>
      <c r="F490" s="14"/>
      <c r="G490" s="14"/>
      <c r="H490" s="14"/>
      <c r="I490" s="14"/>
      <c r="J490" s="15"/>
      <c r="K490" s="15"/>
      <c r="L490" s="15"/>
      <c r="Q490" s="3"/>
    </row>
    <row r="491" spans="3:17" ht="12.75" customHeight="1" x14ac:dyDescent="0.2">
      <c r="C491" s="14"/>
      <c r="D491" s="14"/>
      <c r="E491" s="14"/>
      <c r="F491" s="14"/>
      <c r="G491" s="14"/>
      <c r="H491" s="14"/>
      <c r="I491" s="14"/>
      <c r="J491" s="15"/>
      <c r="K491" s="15"/>
      <c r="L491" s="15"/>
      <c r="Q491" s="3"/>
    </row>
    <row r="492" spans="3:17" ht="12.75" customHeight="1" x14ac:dyDescent="0.2">
      <c r="C492" s="14"/>
      <c r="D492" s="14"/>
      <c r="E492" s="14"/>
      <c r="F492" s="14"/>
      <c r="G492" s="14"/>
      <c r="H492" s="14"/>
      <c r="I492" s="14"/>
      <c r="J492" s="15"/>
      <c r="K492" s="15"/>
      <c r="L492" s="15"/>
      <c r="Q492" s="3"/>
    </row>
    <row r="493" spans="3:17" ht="12.75" customHeight="1" x14ac:dyDescent="0.2">
      <c r="C493" s="14"/>
      <c r="D493" s="14"/>
      <c r="E493" s="14"/>
      <c r="F493" s="14"/>
      <c r="G493" s="14"/>
      <c r="H493" s="14"/>
      <c r="I493" s="14"/>
      <c r="J493" s="15"/>
      <c r="K493" s="15"/>
      <c r="L493" s="15"/>
      <c r="Q493" s="3"/>
    </row>
    <row r="494" spans="3:17" ht="12.75" customHeight="1" x14ac:dyDescent="0.2">
      <c r="C494" s="14"/>
      <c r="D494" s="14"/>
      <c r="E494" s="14"/>
      <c r="F494" s="14"/>
      <c r="G494" s="14"/>
      <c r="H494" s="14"/>
      <c r="I494" s="14"/>
      <c r="J494" s="15"/>
      <c r="K494" s="15"/>
      <c r="L494" s="15"/>
      <c r="Q494" s="3"/>
    </row>
    <row r="495" spans="3:17" ht="12.75" customHeight="1" x14ac:dyDescent="0.2">
      <c r="C495" s="14"/>
      <c r="D495" s="14"/>
      <c r="E495" s="14"/>
      <c r="F495" s="14"/>
      <c r="G495" s="14"/>
      <c r="H495" s="14"/>
      <c r="I495" s="14"/>
      <c r="J495" s="15"/>
      <c r="K495" s="15"/>
      <c r="L495" s="15"/>
      <c r="Q495" s="3"/>
    </row>
    <row r="496" spans="3:17" ht="12.75" customHeight="1" x14ac:dyDescent="0.2">
      <c r="C496" s="14"/>
      <c r="D496" s="14"/>
      <c r="E496" s="14"/>
      <c r="F496" s="14"/>
      <c r="G496" s="14"/>
      <c r="H496" s="14"/>
      <c r="I496" s="14"/>
      <c r="J496" s="15"/>
      <c r="K496" s="15"/>
      <c r="L496" s="15"/>
      <c r="Q496" s="3"/>
    </row>
    <row r="497" spans="3:17" ht="12.75" customHeight="1" x14ac:dyDescent="0.2">
      <c r="C497" s="14"/>
      <c r="D497" s="14"/>
      <c r="E497" s="14"/>
      <c r="F497" s="14"/>
      <c r="G497" s="14"/>
      <c r="H497" s="14"/>
      <c r="I497" s="14"/>
      <c r="J497" s="15"/>
      <c r="K497" s="15"/>
      <c r="L497" s="15"/>
      <c r="Q497" s="3"/>
    </row>
    <row r="498" spans="3:17" ht="12.75" customHeight="1" x14ac:dyDescent="0.2">
      <c r="C498" s="14"/>
      <c r="D498" s="14"/>
      <c r="E498" s="14"/>
      <c r="F498" s="14"/>
      <c r="G498" s="14"/>
      <c r="H498" s="14"/>
      <c r="I498" s="14"/>
      <c r="J498" s="15"/>
      <c r="K498" s="15"/>
      <c r="L498" s="15"/>
      <c r="Q498" s="3"/>
    </row>
    <row r="499" spans="3:17" ht="12.75" customHeight="1" x14ac:dyDescent="0.2">
      <c r="C499" s="14"/>
      <c r="D499" s="14"/>
      <c r="E499" s="14"/>
      <c r="F499" s="14"/>
      <c r="G499" s="14"/>
      <c r="H499" s="14"/>
      <c r="I499" s="14"/>
      <c r="J499" s="15"/>
      <c r="K499" s="15"/>
      <c r="L499" s="15"/>
      <c r="Q499" s="3"/>
    </row>
    <row r="500" spans="3:17" ht="12.75" customHeight="1" x14ac:dyDescent="0.2">
      <c r="C500" s="14"/>
      <c r="D500" s="14"/>
      <c r="E500" s="14"/>
      <c r="F500" s="14"/>
      <c r="G500" s="14"/>
      <c r="H500" s="14"/>
      <c r="I500" s="14"/>
      <c r="J500" s="15"/>
      <c r="K500" s="15"/>
      <c r="L500" s="15"/>
      <c r="Q500" s="3"/>
    </row>
    <row r="501" spans="3:17" ht="12.75" customHeight="1" x14ac:dyDescent="0.2">
      <c r="C501" s="14"/>
      <c r="D501" s="14"/>
      <c r="E501" s="14"/>
      <c r="F501" s="14"/>
      <c r="G501" s="14"/>
      <c r="H501" s="14"/>
      <c r="I501" s="14"/>
      <c r="J501" s="15"/>
      <c r="K501" s="15"/>
      <c r="L501" s="15"/>
      <c r="Q501" s="3"/>
    </row>
    <row r="502" spans="3:17" ht="12.75" customHeight="1" x14ac:dyDescent="0.2">
      <c r="C502" s="14"/>
      <c r="D502" s="14"/>
      <c r="E502" s="14"/>
      <c r="F502" s="14"/>
      <c r="G502" s="14"/>
      <c r="H502" s="14"/>
      <c r="I502" s="14"/>
      <c r="J502" s="15"/>
      <c r="K502" s="15"/>
      <c r="L502" s="15"/>
      <c r="Q502" s="3"/>
    </row>
    <row r="503" spans="3:17" ht="12.75" customHeight="1" x14ac:dyDescent="0.2">
      <c r="C503" s="14"/>
      <c r="D503" s="14"/>
      <c r="E503" s="14"/>
      <c r="F503" s="14"/>
      <c r="G503" s="14"/>
      <c r="H503" s="14"/>
      <c r="I503" s="14"/>
      <c r="J503" s="15"/>
      <c r="K503" s="15"/>
      <c r="L503" s="15"/>
      <c r="Q503" s="3"/>
    </row>
    <row r="504" spans="3:17" ht="12.75" customHeight="1" x14ac:dyDescent="0.2">
      <c r="C504" s="14"/>
      <c r="D504" s="14"/>
      <c r="E504" s="14"/>
      <c r="F504" s="14"/>
      <c r="G504" s="14"/>
      <c r="H504" s="14"/>
      <c r="I504" s="14"/>
      <c r="J504" s="15"/>
      <c r="K504" s="15"/>
      <c r="L504" s="15"/>
      <c r="Q504" s="3"/>
    </row>
    <row r="505" spans="3:17" ht="12.75" customHeight="1" x14ac:dyDescent="0.2">
      <c r="C505" s="14"/>
      <c r="D505" s="14"/>
      <c r="E505" s="14"/>
      <c r="F505" s="14"/>
      <c r="G505" s="14"/>
      <c r="H505" s="14"/>
      <c r="I505" s="14"/>
      <c r="J505" s="15"/>
      <c r="K505" s="15"/>
      <c r="L505" s="15"/>
      <c r="Q505" s="3"/>
    </row>
    <row r="506" spans="3:17" ht="12.75" customHeight="1" x14ac:dyDescent="0.2">
      <c r="C506" s="14"/>
      <c r="D506" s="14"/>
      <c r="E506" s="14"/>
      <c r="F506" s="14"/>
      <c r="G506" s="14"/>
      <c r="H506" s="14"/>
      <c r="I506" s="14"/>
      <c r="J506" s="15"/>
      <c r="K506" s="15"/>
      <c r="L506" s="15"/>
      <c r="Q506" s="3"/>
    </row>
    <row r="507" spans="3:17" ht="12.75" customHeight="1" x14ac:dyDescent="0.2">
      <c r="C507" s="14"/>
      <c r="D507" s="14"/>
      <c r="E507" s="14"/>
      <c r="F507" s="14"/>
      <c r="G507" s="14"/>
      <c r="H507" s="14"/>
      <c r="I507" s="14"/>
      <c r="J507" s="15"/>
      <c r="K507" s="15"/>
      <c r="L507" s="15"/>
      <c r="Q507" s="3"/>
    </row>
    <row r="508" spans="3:17" ht="12.75" customHeight="1" x14ac:dyDescent="0.2">
      <c r="C508" s="14"/>
      <c r="D508" s="14"/>
      <c r="E508" s="14"/>
      <c r="F508" s="14"/>
      <c r="G508" s="14"/>
      <c r="H508" s="14"/>
      <c r="I508" s="14"/>
      <c r="J508" s="15"/>
      <c r="K508" s="15"/>
      <c r="L508" s="15"/>
      <c r="Q508" s="3"/>
    </row>
    <row r="509" spans="3:17" ht="12.75" customHeight="1" x14ac:dyDescent="0.2">
      <c r="C509" s="14"/>
      <c r="D509" s="14"/>
      <c r="E509" s="14"/>
      <c r="F509" s="14"/>
      <c r="G509" s="14"/>
      <c r="H509" s="14"/>
      <c r="I509" s="14"/>
      <c r="J509" s="15"/>
      <c r="K509" s="15"/>
      <c r="L509" s="15"/>
      <c r="Q509" s="3"/>
    </row>
    <row r="510" spans="3:17" ht="12.75" customHeight="1" x14ac:dyDescent="0.2">
      <c r="C510" s="14"/>
      <c r="D510" s="14"/>
      <c r="E510" s="14"/>
      <c r="F510" s="14"/>
      <c r="G510" s="14"/>
      <c r="H510" s="14"/>
      <c r="I510" s="14"/>
      <c r="J510" s="15"/>
      <c r="K510" s="15"/>
      <c r="L510" s="15"/>
      <c r="Q510" s="3"/>
    </row>
    <row r="511" spans="3:17" ht="12.75" customHeight="1" x14ac:dyDescent="0.2">
      <c r="C511" s="14"/>
      <c r="D511" s="14"/>
      <c r="E511" s="14"/>
      <c r="F511" s="14"/>
      <c r="G511" s="14"/>
      <c r="H511" s="14"/>
      <c r="I511" s="14"/>
      <c r="J511" s="15"/>
      <c r="K511" s="15"/>
      <c r="L511" s="15"/>
      <c r="Q511" s="3"/>
    </row>
    <row r="512" spans="3:17" ht="12.75" customHeight="1" x14ac:dyDescent="0.2">
      <c r="C512" s="14"/>
      <c r="D512" s="14"/>
      <c r="E512" s="14"/>
      <c r="F512" s="14"/>
      <c r="G512" s="14"/>
      <c r="H512" s="14"/>
      <c r="I512" s="14"/>
      <c r="J512" s="15"/>
      <c r="K512" s="15"/>
      <c r="L512" s="15"/>
      <c r="Q512" s="3"/>
    </row>
    <row r="513" spans="3:17" ht="12.75" customHeight="1" x14ac:dyDescent="0.2">
      <c r="C513" s="14"/>
      <c r="D513" s="14"/>
      <c r="E513" s="14"/>
      <c r="F513" s="14"/>
      <c r="G513" s="14"/>
      <c r="H513" s="14"/>
      <c r="I513" s="14"/>
      <c r="J513" s="15"/>
      <c r="K513" s="15"/>
      <c r="L513" s="15"/>
      <c r="Q513" s="3"/>
    </row>
    <row r="514" spans="3:17" ht="12.75" customHeight="1" x14ac:dyDescent="0.2">
      <c r="C514" s="14"/>
      <c r="D514" s="14"/>
      <c r="E514" s="14"/>
      <c r="F514" s="14"/>
      <c r="G514" s="14"/>
      <c r="H514" s="14"/>
      <c r="I514" s="14"/>
      <c r="J514" s="15"/>
      <c r="K514" s="15"/>
      <c r="L514" s="15"/>
      <c r="Q514" s="3"/>
    </row>
    <row r="515" spans="3:17" ht="12.75" customHeight="1" x14ac:dyDescent="0.2">
      <c r="C515" s="14"/>
      <c r="D515" s="14"/>
      <c r="E515" s="14"/>
      <c r="F515" s="14"/>
      <c r="G515" s="14"/>
      <c r="H515" s="14"/>
      <c r="I515" s="14"/>
      <c r="J515" s="15"/>
      <c r="K515" s="15"/>
      <c r="L515" s="15"/>
      <c r="Q515" s="3"/>
    </row>
    <row r="516" spans="3:17" ht="12.75" customHeight="1" x14ac:dyDescent="0.2">
      <c r="C516" s="14"/>
      <c r="D516" s="14"/>
      <c r="E516" s="14"/>
      <c r="F516" s="14"/>
      <c r="G516" s="14"/>
      <c r="H516" s="14"/>
      <c r="I516" s="14"/>
      <c r="J516" s="15"/>
      <c r="K516" s="15"/>
      <c r="L516" s="15"/>
      <c r="Q516" s="3"/>
    </row>
    <row r="517" spans="3:17" ht="12.75" customHeight="1" x14ac:dyDescent="0.2">
      <c r="C517" s="14"/>
      <c r="D517" s="14"/>
      <c r="E517" s="14"/>
      <c r="F517" s="14"/>
      <c r="G517" s="14"/>
      <c r="H517" s="14"/>
      <c r="I517" s="14"/>
      <c r="J517" s="15"/>
      <c r="K517" s="15"/>
      <c r="L517" s="15"/>
      <c r="Q517" s="3"/>
    </row>
    <row r="518" spans="3:17" ht="12.75" customHeight="1" x14ac:dyDescent="0.2">
      <c r="C518" s="14"/>
      <c r="D518" s="14"/>
      <c r="E518" s="14"/>
      <c r="F518" s="14"/>
      <c r="G518" s="14"/>
      <c r="H518" s="14"/>
      <c r="I518" s="14"/>
      <c r="J518" s="15"/>
      <c r="K518" s="15"/>
      <c r="L518" s="15"/>
      <c r="Q518" s="3"/>
    </row>
    <row r="519" spans="3:17" ht="12.75" customHeight="1" x14ac:dyDescent="0.2">
      <c r="C519" s="14"/>
      <c r="D519" s="14"/>
      <c r="E519" s="14"/>
      <c r="F519" s="14"/>
      <c r="G519" s="14"/>
      <c r="H519" s="14"/>
      <c r="I519" s="14"/>
      <c r="J519" s="15"/>
      <c r="K519" s="15"/>
      <c r="L519" s="15"/>
      <c r="Q519" s="3"/>
    </row>
    <row r="520" spans="3:17" ht="12.75" customHeight="1" x14ac:dyDescent="0.2">
      <c r="C520" s="14"/>
      <c r="D520" s="14"/>
      <c r="E520" s="14"/>
      <c r="F520" s="14"/>
      <c r="G520" s="14"/>
      <c r="H520" s="14"/>
      <c r="I520" s="14"/>
      <c r="J520" s="15"/>
      <c r="K520" s="15"/>
      <c r="L520" s="15"/>
      <c r="Q520" s="3"/>
    </row>
    <row r="521" spans="3:17" ht="12.75" customHeight="1" x14ac:dyDescent="0.2">
      <c r="C521" s="14"/>
      <c r="D521" s="14"/>
      <c r="E521" s="14"/>
      <c r="F521" s="14"/>
      <c r="G521" s="14"/>
      <c r="H521" s="14"/>
      <c r="I521" s="14"/>
      <c r="J521" s="15"/>
      <c r="K521" s="15"/>
      <c r="L521" s="15"/>
      <c r="Q521" s="3"/>
    </row>
    <row r="522" spans="3:17" ht="12.75" customHeight="1" x14ac:dyDescent="0.2">
      <c r="C522" s="14"/>
      <c r="D522" s="14"/>
      <c r="E522" s="14"/>
      <c r="F522" s="14"/>
      <c r="G522" s="14"/>
      <c r="H522" s="14"/>
      <c r="I522" s="14"/>
      <c r="J522" s="15"/>
      <c r="K522" s="15"/>
      <c r="L522" s="15"/>
      <c r="Q522" s="3"/>
    </row>
    <row r="523" spans="3:17" ht="12.75" customHeight="1" x14ac:dyDescent="0.2">
      <c r="C523" s="14"/>
      <c r="D523" s="14"/>
      <c r="E523" s="14"/>
      <c r="F523" s="14"/>
      <c r="G523" s="14"/>
      <c r="H523" s="14"/>
      <c r="I523" s="14"/>
      <c r="J523" s="15"/>
      <c r="K523" s="15"/>
      <c r="L523" s="15"/>
      <c r="Q523" s="3"/>
    </row>
    <row r="524" spans="3:17" ht="12.75" customHeight="1" x14ac:dyDescent="0.2">
      <c r="C524" s="14"/>
      <c r="D524" s="14"/>
      <c r="E524" s="14"/>
      <c r="F524" s="14"/>
      <c r="G524" s="14"/>
      <c r="H524" s="14"/>
      <c r="I524" s="14"/>
      <c r="J524" s="15"/>
      <c r="K524" s="15"/>
      <c r="L524" s="15"/>
      <c r="Q524" s="3"/>
    </row>
    <row r="525" spans="3:17" ht="12.75" customHeight="1" x14ac:dyDescent="0.2">
      <c r="C525" s="14"/>
      <c r="D525" s="14"/>
      <c r="E525" s="14"/>
      <c r="F525" s="14"/>
      <c r="G525" s="14"/>
      <c r="H525" s="14"/>
      <c r="I525" s="14"/>
      <c r="J525" s="15"/>
      <c r="K525" s="15"/>
      <c r="L525" s="15"/>
      <c r="Q525" s="3"/>
    </row>
    <row r="526" spans="3:17" ht="12.75" customHeight="1" x14ac:dyDescent="0.2">
      <c r="C526" s="14"/>
      <c r="D526" s="14"/>
      <c r="E526" s="14"/>
      <c r="F526" s="14"/>
      <c r="G526" s="14"/>
      <c r="H526" s="14"/>
      <c r="I526" s="14"/>
      <c r="J526" s="15"/>
      <c r="K526" s="15"/>
      <c r="L526" s="15"/>
      <c r="Q526" s="3"/>
    </row>
    <row r="527" spans="3:17" ht="12.75" customHeight="1" x14ac:dyDescent="0.2">
      <c r="C527" s="14"/>
      <c r="D527" s="14"/>
      <c r="E527" s="14"/>
      <c r="F527" s="14"/>
      <c r="G527" s="14"/>
      <c r="H527" s="14"/>
      <c r="I527" s="14"/>
      <c r="J527" s="15"/>
      <c r="K527" s="15"/>
      <c r="L527" s="15"/>
      <c r="Q527" s="3"/>
    </row>
    <row r="528" spans="3:17" ht="12.75" customHeight="1" x14ac:dyDescent="0.2">
      <c r="C528" s="14"/>
      <c r="D528" s="14"/>
      <c r="E528" s="14"/>
      <c r="F528" s="14"/>
      <c r="G528" s="14"/>
      <c r="H528" s="14"/>
      <c r="I528" s="14"/>
      <c r="J528" s="15"/>
      <c r="K528" s="15"/>
      <c r="L528" s="15"/>
      <c r="Q528" s="3"/>
    </row>
    <row r="529" spans="3:17" ht="12.75" customHeight="1" x14ac:dyDescent="0.2">
      <c r="C529" s="14"/>
      <c r="D529" s="14"/>
      <c r="E529" s="14"/>
      <c r="F529" s="14"/>
      <c r="G529" s="14"/>
      <c r="H529" s="14"/>
      <c r="I529" s="14"/>
      <c r="J529" s="15"/>
      <c r="K529" s="15"/>
      <c r="L529" s="15"/>
      <c r="Q529" s="3"/>
    </row>
    <row r="530" spans="3:17" ht="12.75" customHeight="1" x14ac:dyDescent="0.2">
      <c r="C530" s="14"/>
      <c r="D530" s="14"/>
      <c r="E530" s="14"/>
      <c r="F530" s="14"/>
      <c r="G530" s="14"/>
      <c r="H530" s="14"/>
      <c r="I530" s="14"/>
      <c r="J530" s="15"/>
      <c r="K530" s="15"/>
      <c r="L530" s="15"/>
      <c r="Q530" s="3"/>
    </row>
    <row r="531" spans="3:17" ht="12.75" customHeight="1" x14ac:dyDescent="0.2">
      <c r="C531" s="14"/>
      <c r="D531" s="14"/>
      <c r="E531" s="14"/>
      <c r="F531" s="14"/>
      <c r="G531" s="14"/>
      <c r="H531" s="14"/>
      <c r="I531" s="14"/>
      <c r="J531" s="15"/>
      <c r="K531" s="15"/>
      <c r="L531" s="15"/>
      <c r="Q531" s="3"/>
    </row>
    <row r="532" spans="3:17" ht="12.75" customHeight="1" x14ac:dyDescent="0.2">
      <c r="C532" s="14"/>
      <c r="D532" s="14"/>
      <c r="E532" s="14"/>
      <c r="F532" s="14"/>
      <c r="G532" s="14"/>
      <c r="H532" s="14"/>
      <c r="I532" s="14"/>
      <c r="J532" s="15"/>
      <c r="K532" s="15"/>
      <c r="L532" s="15"/>
      <c r="Q532" s="3"/>
    </row>
    <row r="533" spans="3:17" ht="12.75" customHeight="1" x14ac:dyDescent="0.2">
      <c r="C533" s="14"/>
      <c r="D533" s="14"/>
      <c r="E533" s="14"/>
      <c r="F533" s="14"/>
      <c r="G533" s="14"/>
      <c r="H533" s="14"/>
      <c r="I533" s="14"/>
      <c r="J533" s="15"/>
      <c r="K533" s="15"/>
      <c r="L533" s="15"/>
      <c r="Q533" s="3"/>
    </row>
    <row r="534" spans="3:17" ht="12.75" customHeight="1" x14ac:dyDescent="0.2">
      <c r="C534" s="14"/>
      <c r="D534" s="14"/>
      <c r="E534" s="14"/>
      <c r="F534" s="14"/>
      <c r="G534" s="14"/>
      <c r="H534" s="14"/>
      <c r="I534" s="14"/>
      <c r="J534" s="15"/>
      <c r="K534" s="15"/>
      <c r="L534" s="15"/>
      <c r="Q534" s="3"/>
    </row>
    <row r="535" spans="3:17" ht="12.75" customHeight="1" x14ac:dyDescent="0.2">
      <c r="C535" s="14"/>
      <c r="D535" s="14"/>
      <c r="E535" s="14"/>
      <c r="F535" s="14"/>
      <c r="G535" s="14"/>
      <c r="H535" s="14"/>
      <c r="I535" s="14"/>
      <c r="J535" s="15"/>
      <c r="K535" s="15"/>
      <c r="L535" s="15"/>
      <c r="Q535" s="3"/>
    </row>
    <row r="536" spans="3:17" ht="12.75" customHeight="1" x14ac:dyDescent="0.2">
      <c r="C536" s="14"/>
      <c r="D536" s="14"/>
      <c r="E536" s="14"/>
      <c r="F536" s="14"/>
      <c r="G536" s="14"/>
      <c r="H536" s="14"/>
      <c r="I536" s="14"/>
      <c r="J536" s="15"/>
      <c r="K536" s="15"/>
      <c r="L536" s="15"/>
      <c r="Q536" s="3"/>
    </row>
    <row r="537" spans="3:17" ht="12.75" customHeight="1" x14ac:dyDescent="0.2">
      <c r="C537" s="14"/>
      <c r="D537" s="14"/>
      <c r="E537" s="14"/>
      <c r="F537" s="14"/>
      <c r="G537" s="14"/>
      <c r="H537" s="14"/>
      <c r="I537" s="14"/>
      <c r="J537" s="15"/>
      <c r="K537" s="15"/>
      <c r="L537" s="15"/>
      <c r="Q537" s="3"/>
    </row>
    <row r="538" spans="3:17" ht="12.75" customHeight="1" x14ac:dyDescent="0.2">
      <c r="C538" s="14"/>
      <c r="D538" s="14"/>
      <c r="E538" s="14"/>
      <c r="F538" s="14"/>
      <c r="G538" s="14"/>
      <c r="H538" s="14"/>
      <c r="I538" s="14"/>
      <c r="J538" s="15"/>
      <c r="K538" s="15"/>
      <c r="L538" s="15"/>
      <c r="Q538" s="3"/>
    </row>
    <row r="539" spans="3:17" ht="12.75" customHeight="1" x14ac:dyDescent="0.2">
      <c r="C539" s="14"/>
      <c r="D539" s="14"/>
      <c r="E539" s="14"/>
      <c r="F539" s="14"/>
      <c r="G539" s="14"/>
      <c r="H539" s="14"/>
      <c r="I539" s="14"/>
      <c r="J539" s="15"/>
      <c r="K539" s="15"/>
      <c r="L539" s="15"/>
      <c r="Q539" s="3"/>
    </row>
    <row r="540" spans="3:17" ht="12.75" customHeight="1" x14ac:dyDescent="0.2">
      <c r="C540" s="14"/>
      <c r="D540" s="14"/>
      <c r="E540" s="14"/>
      <c r="F540" s="14"/>
      <c r="G540" s="14"/>
      <c r="H540" s="14"/>
      <c r="I540" s="14"/>
      <c r="J540" s="15"/>
      <c r="K540" s="15"/>
      <c r="L540" s="15"/>
      <c r="Q540" s="3"/>
    </row>
    <row r="541" spans="3:17" ht="12.75" customHeight="1" x14ac:dyDescent="0.2">
      <c r="C541" s="14"/>
      <c r="D541" s="14"/>
      <c r="E541" s="14"/>
      <c r="F541" s="14"/>
      <c r="G541" s="14"/>
      <c r="H541" s="14"/>
      <c r="I541" s="14"/>
      <c r="J541" s="15"/>
      <c r="K541" s="15"/>
      <c r="L541" s="15"/>
      <c r="Q541" s="3"/>
    </row>
    <row r="542" spans="3:17" ht="12.75" customHeight="1" x14ac:dyDescent="0.2">
      <c r="C542" s="14"/>
      <c r="D542" s="14"/>
      <c r="E542" s="14"/>
      <c r="F542" s="14"/>
      <c r="G542" s="14"/>
      <c r="H542" s="14"/>
      <c r="I542" s="14"/>
      <c r="J542" s="15"/>
      <c r="K542" s="15"/>
      <c r="L542" s="15"/>
      <c r="Q542" s="3"/>
    </row>
    <row r="543" spans="3:17" ht="12.75" customHeight="1" x14ac:dyDescent="0.2">
      <c r="C543" s="14"/>
      <c r="D543" s="14"/>
      <c r="E543" s="14"/>
      <c r="F543" s="14"/>
      <c r="G543" s="14"/>
      <c r="H543" s="14"/>
      <c r="I543" s="14"/>
      <c r="J543" s="15"/>
      <c r="K543" s="15"/>
      <c r="L543" s="15"/>
      <c r="Q543" s="3"/>
    </row>
    <row r="544" spans="3:17" ht="12.75" customHeight="1" x14ac:dyDescent="0.2">
      <c r="C544" s="14"/>
      <c r="D544" s="14"/>
      <c r="E544" s="14"/>
      <c r="F544" s="14"/>
      <c r="G544" s="14"/>
      <c r="H544" s="14"/>
      <c r="I544" s="14"/>
      <c r="J544" s="15"/>
      <c r="K544" s="15"/>
      <c r="L544" s="15"/>
      <c r="Q544" s="3"/>
    </row>
    <row r="545" spans="3:17" ht="12.75" customHeight="1" x14ac:dyDescent="0.2">
      <c r="C545" s="14"/>
      <c r="D545" s="14"/>
      <c r="E545" s="14"/>
      <c r="F545" s="14"/>
      <c r="G545" s="14"/>
      <c r="H545" s="14"/>
      <c r="I545" s="14"/>
      <c r="J545" s="15"/>
      <c r="K545" s="15"/>
      <c r="L545" s="15"/>
      <c r="Q545" s="3"/>
    </row>
    <row r="546" spans="3:17" ht="12.75" customHeight="1" x14ac:dyDescent="0.2">
      <c r="C546" s="14"/>
      <c r="D546" s="14"/>
      <c r="E546" s="14"/>
      <c r="F546" s="14"/>
      <c r="G546" s="14"/>
      <c r="H546" s="14"/>
      <c r="I546" s="14"/>
      <c r="J546" s="15"/>
      <c r="K546" s="15"/>
      <c r="L546" s="15"/>
      <c r="Q546" s="3"/>
    </row>
    <row r="547" spans="3:17" ht="12.75" customHeight="1" x14ac:dyDescent="0.2">
      <c r="C547" s="14"/>
      <c r="D547" s="14"/>
      <c r="E547" s="14"/>
      <c r="F547" s="14"/>
      <c r="G547" s="14"/>
      <c r="H547" s="14"/>
      <c r="I547" s="14"/>
      <c r="J547" s="15"/>
      <c r="K547" s="15"/>
      <c r="L547" s="15"/>
      <c r="Q547" s="3"/>
    </row>
    <row r="548" spans="3:17" ht="12.75" customHeight="1" x14ac:dyDescent="0.2">
      <c r="C548" s="14"/>
      <c r="D548" s="14"/>
      <c r="E548" s="14"/>
      <c r="F548" s="14"/>
      <c r="G548" s="14"/>
      <c r="H548" s="14"/>
      <c r="I548" s="14"/>
      <c r="J548" s="15"/>
      <c r="K548" s="15"/>
      <c r="L548" s="15"/>
      <c r="Q548" s="3"/>
    </row>
    <row r="549" spans="3:17" ht="12.75" customHeight="1" x14ac:dyDescent="0.2">
      <c r="C549" s="14"/>
      <c r="D549" s="14"/>
      <c r="E549" s="14"/>
      <c r="F549" s="14"/>
      <c r="G549" s="14"/>
      <c r="H549" s="14"/>
      <c r="I549" s="14"/>
      <c r="J549" s="15"/>
      <c r="K549" s="15"/>
      <c r="L549" s="15"/>
      <c r="Q549" s="3"/>
    </row>
    <row r="550" spans="3:17" ht="12.75" customHeight="1" x14ac:dyDescent="0.2">
      <c r="C550" s="14"/>
      <c r="D550" s="14"/>
      <c r="E550" s="14"/>
      <c r="F550" s="14"/>
      <c r="G550" s="14"/>
      <c r="H550" s="14"/>
      <c r="I550" s="14"/>
      <c r="J550" s="15"/>
      <c r="K550" s="15"/>
      <c r="L550" s="15"/>
      <c r="Q550" s="3"/>
    </row>
    <row r="551" spans="3:17" ht="12.75" customHeight="1" x14ac:dyDescent="0.2">
      <c r="C551" s="14"/>
      <c r="D551" s="14"/>
      <c r="E551" s="14"/>
      <c r="F551" s="14"/>
      <c r="G551" s="14"/>
      <c r="H551" s="14"/>
      <c r="I551" s="14"/>
      <c r="J551" s="15"/>
      <c r="K551" s="15"/>
      <c r="L551" s="15"/>
      <c r="Q551" s="3"/>
    </row>
    <row r="552" spans="3:17" ht="12.75" customHeight="1" x14ac:dyDescent="0.2">
      <c r="C552" s="14"/>
      <c r="D552" s="14"/>
      <c r="E552" s="14"/>
      <c r="F552" s="14"/>
      <c r="G552" s="14"/>
      <c r="H552" s="14"/>
      <c r="I552" s="14"/>
      <c r="J552" s="15"/>
      <c r="K552" s="15"/>
      <c r="L552" s="15"/>
      <c r="Q552" s="3"/>
    </row>
    <row r="553" spans="3:17" ht="12.75" customHeight="1" x14ac:dyDescent="0.2">
      <c r="C553" s="14"/>
      <c r="D553" s="14"/>
      <c r="E553" s="14"/>
      <c r="F553" s="14"/>
      <c r="G553" s="14"/>
      <c r="H553" s="14"/>
      <c r="I553" s="14"/>
      <c r="J553" s="15"/>
      <c r="K553" s="15"/>
      <c r="L553" s="15"/>
      <c r="Q553" s="3"/>
    </row>
    <row r="554" spans="3:17" ht="12.75" customHeight="1" x14ac:dyDescent="0.2">
      <c r="C554" s="14"/>
      <c r="D554" s="14"/>
      <c r="E554" s="14"/>
      <c r="F554" s="14"/>
      <c r="G554" s="14"/>
      <c r="H554" s="14"/>
      <c r="I554" s="14"/>
      <c r="J554" s="15"/>
      <c r="K554" s="15"/>
      <c r="L554" s="15"/>
      <c r="Q554" s="3"/>
    </row>
    <row r="555" spans="3:17" ht="12.75" customHeight="1" x14ac:dyDescent="0.2">
      <c r="C555" s="14"/>
      <c r="D555" s="14"/>
      <c r="E555" s="14"/>
      <c r="F555" s="14"/>
      <c r="G555" s="14"/>
      <c r="H555" s="14"/>
      <c r="I555" s="14"/>
      <c r="J555" s="15"/>
      <c r="K555" s="15"/>
      <c r="L555" s="15"/>
      <c r="Q555" s="3"/>
    </row>
    <row r="556" spans="3:17" ht="12.75" customHeight="1" x14ac:dyDescent="0.2">
      <c r="C556" s="14"/>
      <c r="D556" s="14"/>
      <c r="E556" s="14"/>
      <c r="F556" s="14"/>
      <c r="G556" s="14"/>
      <c r="H556" s="14"/>
      <c r="I556" s="14"/>
      <c r="J556" s="15"/>
      <c r="K556" s="15"/>
      <c r="L556" s="15"/>
      <c r="Q556" s="3"/>
    </row>
    <row r="557" spans="3:17" ht="12.75" customHeight="1" x14ac:dyDescent="0.2">
      <c r="C557" s="14"/>
      <c r="D557" s="14"/>
      <c r="E557" s="14"/>
      <c r="F557" s="14"/>
      <c r="G557" s="14"/>
      <c r="H557" s="14"/>
      <c r="I557" s="14"/>
      <c r="J557" s="15"/>
      <c r="K557" s="15"/>
      <c r="L557" s="15"/>
      <c r="Q557" s="3"/>
    </row>
    <row r="558" spans="3:17" ht="12.75" customHeight="1" x14ac:dyDescent="0.2">
      <c r="C558" s="14"/>
      <c r="D558" s="14"/>
      <c r="E558" s="14"/>
      <c r="F558" s="14"/>
      <c r="G558" s="14"/>
      <c r="H558" s="14"/>
      <c r="I558" s="14"/>
      <c r="J558" s="15"/>
      <c r="K558" s="15"/>
      <c r="L558" s="15"/>
      <c r="Q558" s="3"/>
    </row>
    <row r="559" spans="3:17" ht="12.75" customHeight="1" x14ac:dyDescent="0.2">
      <c r="C559" s="14"/>
      <c r="D559" s="14"/>
      <c r="E559" s="14"/>
      <c r="F559" s="14"/>
      <c r="G559" s="14"/>
      <c r="H559" s="14"/>
      <c r="I559" s="14"/>
      <c r="J559" s="15"/>
      <c r="K559" s="15"/>
      <c r="L559" s="15"/>
      <c r="Q559" s="3"/>
    </row>
    <row r="560" spans="3:17" ht="12.75" customHeight="1" x14ac:dyDescent="0.2">
      <c r="C560" s="14"/>
      <c r="D560" s="14"/>
      <c r="E560" s="14"/>
      <c r="F560" s="14"/>
      <c r="G560" s="14"/>
      <c r="H560" s="14"/>
      <c r="I560" s="14"/>
      <c r="J560" s="15"/>
      <c r="K560" s="15"/>
      <c r="L560" s="15"/>
      <c r="Q560" s="3"/>
    </row>
    <row r="561" spans="3:17" ht="12.75" customHeight="1" x14ac:dyDescent="0.2">
      <c r="C561" s="14"/>
      <c r="D561" s="14"/>
      <c r="E561" s="14"/>
      <c r="F561" s="14"/>
      <c r="G561" s="14"/>
      <c r="H561" s="14"/>
      <c r="I561" s="14"/>
      <c r="J561" s="15"/>
      <c r="K561" s="15"/>
      <c r="L561" s="15"/>
      <c r="Q561" s="3"/>
    </row>
    <row r="562" spans="3:17" ht="12.75" customHeight="1" x14ac:dyDescent="0.2">
      <c r="C562" s="14"/>
      <c r="D562" s="14"/>
      <c r="E562" s="14"/>
      <c r="F562" s="14"/>
      <c r="G562" s="14"/>
      <c r="H562" s="14"/>
      <c r="I562" s="14"/>
      <c r="J562" s="15"/>
      <c r="K562" s="15"/>
      <c r="L562" s="15"/>
      <c r="Q562" s="3"/>
    </row>
    <row r="563" spans="3:17" ht="12.75" customHeight="1" x14ac:dyDescent="0.2">
      <c r="C563" s="14"/>
      <c r="D563" s="14"/>
      <c r="E563" s="14"/>
      <c r="F563" s="14"/>
      <c r="G563" s="14"/>
      <c r="H563" s="14"/>
      <c r="I563" s="14"/>
      <c r="J563" s="15"/>
      <c r="K563" s="15"/>
      <c r="L563" s="15"/>
      <c r="Q563" s="3"/>
    </row>
    <row r="564" spans="3:17" ht="12.75" customHeight="1" x14ac:dyDescent="0.2">
      <c r="C564" s="14"/>
      <c r="D564" s="14"/>
      <c r="E564" s="14"/>
      <c r="F564" s="14"/>
      <c r="G564" s="14"/>
      <c r="H564" s="14"/>
      <c r="I564" s="14"/>
      <c r="J564" s="15"/>
      <c r="K564" s="15"/>
      <c r="L564" s="15"/>
      <c r="Q564" s="3"/>
    </row>
    <row r="565" spans="3:17" ht="12.75" customHeight="1" x14ac:dyDescent="0.2">
      <c r="C565" s="14"/>
      <c r="D565" s="14"/>
      <c r="E565" s="14"/>
      <c r="F565" s="14"/>
      <c r="G565" s="14"/>
      <c r="H565" s="14"/>
      <c r="I565" s="14"/>
      <c r="J565" s="15"/>
      <c r="K565" s="15"/>
      <c r="L565" s="15"/>
      <c r="Q565" s="3"/>
    </row>
    <row r="566" spans="3:17" ht="12.75" customHeight="1" x14ac:dyDescent="0.2">
      <c r="C566" s="14"/>
      <c r="D566" s="14"/>
      <c r="E566" s="14"/>
      <c r="F566" s="14"/>
      <c r="G566" s="14"/>
      <c r="H566" s="14"/>
      <c r="I566" s="14"/>
      <c r="J566" s="15"/>
      <c r="K566" s="15"/>
      <c r="L566" s="15"/>
      <c r="Q566" s="3"/>
    </row>
    <row r="567" spans="3:17" ht="12.75" customHeight="1" x14ac:dyDescent="0.2">
      <c r="C567" s="14"/>
      <c r="D567" s="14"/>
      <c r="E567" s="14"/>
      <c r="F567" s="14"/>
      <c r="G567" s="14"/>
      <c r="H567" s="14"/>
      <c r="I567" s="14"/>
      <c r="J567" s="15"/>
      <c r="K567" s="15"/>
      <c r="L567" s="15"/>
      <c r="Q567" s="3"/>
    </row>
    <row r="568" spans="3:17" ht="12.75" customHeight="1" x14ac:dyDescent="0.2">
      <c r="C568" s="14"/>
      <c r="D568" s="14"/>
      <c r="E568" s="14"/>
      <c r="F568" s="14"/>
      <c r="G568" s="14"/>
      <c r="H568" s="14"/>
      <c r="I568" s="14"/>
      <c r="J568" s="15"/>
      <c r="K568" s="15"/>
      <c r="L568" s="15"/>
      <c r="Q568" s="3"/>
    </row>
    <row r="569" spans="3:17" ht="12.75" customHeight="1" x14ac:dyDescent="0.2">
      <c r="C569" s="14"/>
      <c r="D569" s="14"/>
      <c r="E569" s="14"/>
      <c r="F569" s="14"/>
      <c r="G569" s="14"/>
      <c r="H569" s="14"/>
      <c r="I569" s="14"/>
      <c r="J569" s="15"/>
      <c r="K569" s="15"/>
      <c r="L569" s="15"/>
      <c r="Q569" s="3"/>
    </row>
    <row r="570" spans="3:17" ht="12.75" customHeight="1" x14ac:dyDescent="0.2">
      <c r="C570" s="14"/>
      <c r="D570" s="14"/>
      <c r="E570" s="14"/>
      <c r="F570" s="14"/>
      <c r="G570" s="14"/>
      <c r="H570" s="14"/>
      <c r="I570" s="14"/>
      <c r="J570" s="15"/>
      <c r="K570" s="15"/>
      <c r="L570" s="15"/>
      <c r="Q570" s="3"/>
    </row>
    <row r="571" spans="3:17" ht="12.75" customHeight="1" x14ac:dyDescent="0.2">
      <c r="C571" s="14"/>
      <c r="D571" s="14"/>
      <c r="E571" s="14"/>
      <c r="F571" s="14"/>
      <c r="G571" s="14"/>
      <c r="H571" s="14"/>
      <c r="I571" s="14"/>
      <c r="J571" s="15"/>
      <c r="K571" s="15"/>
      <c r="L571" s="15"/>
      <c r="Q571" s="3"/>
    </row>
    <row r="572" spans="3:17" ht="12.75" customHeight="1" x14ac:dyDescent="0.2">
      <c r="C572" s="14"/>
      <c r="D572" s="14"/>
      <c r="E572" s="14"/>
      <c r="F572" s="14"/>
      <c r="G572" s="14"/>
      <c r="H572" s="14"/>
      <c r="I572" s="14"/>
      <c r="J572" s="15"/>
      <c r="K572" s="15"/>
      <c r="L572" s="15"/>
      <c r="Q572" s="3"/>
    </row>
    <row r="573" spans="3:17" ht="12.75" customHeight="1" x14ac:dyDescent="0.2">
      <c r="C573" s="14"/>
      <c r="D573" s="14"/>
      <c r="E573" s="14"/>
      <c r="F573" s="14"/>
      <c r="G573" s="14"/>
      <c r="H573" s="14"/>
      <c r="I573" s="14"/>
      <c r="J573" s="15"/>
      <c r="K573" s="15"/>
      <c r="L573" s="15"/>
      <c r="Q573" s="3"/>
    </row>
    <row r="574" spans="3:17" ht="12.75" customHeight="1" x14ac:dyDescent="0.2">
      <c r="C574" s="14"/>
      <c r="D574" s="14"/>
      <c r="E574" s="14"/>
      <c r="F574" s="14"/>
      <c r="G574" s="14"/>
      <c r="H574" s="14"/>
      <c r="I574" s="14"/>
      <c r="J574" s="15"/>
      <c r="K574" s="15"/>
      <c r="L574" s="15"/>
      <c r="Q574" s="3"/>
    </row>
    <row r="575" spans="3:17" ht="12.75" customHeight="1" x14ac:dyDescent="0.2">
      <c r="C575" s="14"/>
      <c r="D575" s="14"/>
      <c r="E575" s="14"/>
      <c r="F575" s="14"/>
      <c r="G575" s="14"/>
      <c r="H575" s="14"/>
      <c r="I575" s="14"/>
      <c r="J575" s="15"/>
      <c r="K575" s="15"/>
      <c r="L575" s="15"/>
      <c r="Q575" s="3"/>
    </row>
    <row r="576" spans="3:17" ht="12.75" customHeight="1" x14ac:dyDescent="0.2">
      <c r="C576" s="14"/>
      <c r="D576" s="14"/>
      <c r="E576" s="14"/>
      <c r="F576" s="14"/>
      <c r="G576" s="14"/>
      <c r="H576" s="14"/>
      <c r="I576" s="14"/>
      <c r="J576" s="15"/>
      <c r="K576" s="15"/>
      <c r="L576" s="15"/>
      <c r="Q576" s="3"/>
    </row>
    <row r="577" spans="3:17" ht="12.75" customHeight="1" x14ac:dyDescent="0.2">
      <c r="C577" s="14"/>
      <c r="D577" s="14"/>
      <c r="E577" s="14"/>
      <c r="F577" s="14"/>
      <c r="G577" s="14"/>
      <c r="H577" s="14"/>
      <c r="I577" s="14"/>
      <c r="J577" s="15"/>
      <c r="K577" s="15"/>
      <c r="L577" s="15"/>
      <c r="Q577" s="3"/>
    </row>
    <row r="578" spans="3:17" ht="12.75" customHeight="1" x14ac:dyDescent="0.2">
      <c r="C578" s="14"/>
      <c r="D578" s="14"/>
      <c r="E578" s="14"/>
      <c r="F578" s="14"/>
      <c r="G578" s="14"/>
      <c r="H578" s="14"/>
      <c r="I578" s="14"/>
      <c r="J578" s="15"/>
      <c r="K578" s="15"/>
      <c r="L578" s="15"/>
      <c r="Q578" s="3"/>
    </row>
    <row r="579" spans="3:17" ht="12.75" customHeight="1" x14ac:dyDescent="0.2">
      <c r="C579" s="14"/>
      <c r="D579" s="14"/>
      <c r="E579" s="14"/>
      <c r="F579" s="14"/>
      <c r="G579" s="14"/>
      <c r="H579" s="14"/>
      <c r="I579" s="14"/>
      <c r="J579" s="15"/>
      <c r="K579" s="15"/>
      <c r="L579" s="15"/>
      <c r="Q579" s="3"/>
    </row>
    <row r="580" spans="3:17" ht="12.75" customHeight="1" x14ac:dyDescent="0.2">
      <c r="C580" s="14"/>
      <c r="D580" s="14"/>
      <c r="E580" s="14"/>
      <c r="F580" s="14"/>
      <c r="G580" s="14"/>
      <c r="H580" s="14"/>
      <c r="I580" s="14"/>
      <c r="J580" s="15"/>
      <c r="K580" s="15"/>
      <c r="L580" s="15"/>
      <c r="Q580" s="3"/>
    </row>
    <row r="581" spans="3:17" ht="12.75" customHeight="1" x14ac:dyDescent="0.2">
      <c r="C581" s="14"/>
      <c r="D581" s="14"/>
      <c r="E581" s="14"/>
      <c r="F581" s="14"/>
      <c r="G581" s="14"/>
      <c r="H581" s="14"/>
      <c r="I581" s="14"/>
      <c r="J581" s="15"/>
      <c r="K581" s="15"/>
      <c r="L581" s="15"/>
      <c r="Q581" s="3"/>
    </row>
    <row r="582" spans="3:17" ht="12.75" customHeight="1" x14ac:dyDescent="0.2">
      <c r="C582" s="14"/>
      <c r="D582" s="14"/>
      <c r="E582" s="14"/>
      <c r="F582" s="14"/>
      <c r="G582" s="14"/>
      <c r="H582" s="14"/>
      <c r="I582" s="14"/>
      <c r="J582" s="15"/>
      <c r="K582" s="15"/>
      <c r="L582" s="15"/>
      <c r="Q582" s="3"/>
    </row>
    <row r="583" spans="3:17" ht="12.75" customHeight="1" x14ac:dyDescent="0.2">
      <c r="C583" s="14"/>
      <c r="D583" s="14"/>
      <c r="E583" s="14"/>
      <c r="F583" s="14"/>
      <c r="G583" s="14"/>
      <c r="H583" s="14"/>
      <c r="I583" s="14"/>
      <c r="J583" s="15"/>
      <c r="K583" s="15"/>
      <c r="L583" s="15"/>
      <c r="Q583" s="3"/>
    </row>
    <row r="584" spans="3:17" ht="12.75" customHeight="1" x14ac:dyDescent="0.2">
      <c r="C584" s="14"/>
      <c r="D584" s="14"/>
      <c r="E584" s="14"/>
      <c r="F584" s="14"/>
      <c r="G584" s="14"/>
      <c r="H584" s="14"/>
      <c r="I584" s="14"/>
      <c r="J584" s="15"/>
      <c r="K584" s="15"/>
      <c r="L584" s="15"/>
      <c r="Q584" s="3"/>
    </row>
    <row r="585" spans="3:17" ht="12.75" customHeight="1" x14ac:dyDescent="0.2">
      <c r="C585" s="14"/>
      <c r="D585" s="14"/>
      <c r="E585" s="14"/>
      <c r="F585" s="14"/>
      <c r="G585" s="14"/>
      <c r="H585" s="14"/>
      <c r="I585" s="14"/>
      <c r="J585" s="15"/>
      <c r="K585" s="15"/>
      <c r="L585" s="15"/>
      <c r="Q585" s="3"/>
    </row>
    <row r="586" spans="3:17" ht="12.75" customHeight="1" x14ac:dyDescent="0.2">
      <c r="C586" s="14"/>
      <c r="D586" s="14"/>
      <c r="E586" s="14"/>
      <c r="F586" s="14"/>
      <c r="G586" s="14"/>
      <c r="H586" s="14"/>
      <c r="I586" s="14"/>
      <c r="J586" s="15"/>
      <c r="K586" s="15"/>
      <c r="L586" s="15"/>
      <c r="Q586" s="3"/>
    </row>
    <row r="587" spans="3:17" ht="12.75" customHeight="1" x14ac:dyDescent="0.2">
      <c r="C587" s="14"/>
      <c r="D587" s="14"/>
      <c r="E587" s="14"/>
      <c r="F587" s="14"/>
      <c r="G587" s="14"/>
      <c r="H587" s="14"/>
      <c r="I587" s="14"/>
      <c r="J587" s="15"/>
      <c r="K587" s="15"/>
      <c r="L587" s="15"/>
      <c r="Q587" s="3"/>
    </row>
    <row r="588" spans="3:17" ht="12.75" customHeight="1" x14ac:dyDescent="0.2">
      <c r="C588" s="14"/>
      <c r="D588" s="14"/>
      <c r="E588" s="14"/>
      <c r="F588" s="14"/>
      <c r="G588" s="14"/>
      <c r="H588" s="14"/>
      <c r="I588" s="14"/>
      <c r="J588" s="15"/>
      <c r="K588" s="15"/>
      <c r="L588" s="15"/>
      <c r="Q588" s="3"/>
    </row>
    <row r="589" spans="3:17" ht="12.75" customHeight="1" x14ac:dyDescent="0.2">
      <c r="C589" s="14"/>
      <c r="D589" s="14"/>
      <c r="E589" s="14"/>
      <c r="F589" s="14"/>
      <c r="G589" s="14"/>
      <c r="H589" s="14"/>
      <c r="I589" s="14"/>
      <c r="J589" s="15"/>
      <c r="K589" s="15"/>
      <c r="L589" s="15"/>
      <c r="Q589" s="3"/>
    </row>
    <row r="590" spans="3:17" ht="12.75" customHeight="1" x14ac:dyDescent="0.2">
      <c r="C590" s="14"/>
      <c r="D590" s="14"/>
      <c r="E590" s="14"/>
      <c r="F590" s="14"/>
      <c r="G590" s="14"/>
      <c r="H590" s="14"/>
      <c r="I590" s="14"/>
      <c r="J590" s="15"/>
      <c r="K590" s="15"/>
      <c r="L590" s="15"/>
      <c r="Q590" s="3"/>
    </row>
    <row r="591" spans="3:17" ht="12.75" customHeight="1" x14ac:dyDescent="0.2">
      <c r="C591" s="14"/>
      <c r="D591" s="14"/>
      <c r="E591" s="14"/>
      <c r="F591" s="14"/>
      <c r="G591" s="14"/>
      <c r="H591" s="14"/>
      <c r="I591" s="14"/>
      <c r="J591" s="15"/>
      <c r="K591" s="15"/>
      <c r="L591" s="15"/>
      <c r="Q591" s="3"/>
    </row>
    <row r="592" spans="3:17" ht="12.75" customHeight="1" x14ac:dyDescent="0.2">
      <c r="C592" s="14"/>
      <c r="D592" s="14"/>
      <c r="E592" s="14"/>
      <c r="F592" s="14"/>
      <c r="G592" s="14"/>
      <c r="H592" s="14"/>
      <c r="I592" s="14"/>
      <c r="J592" s="15"/>
      <c r="K592" s="15"/>
      <c r="L592" s="15"/>
      <c r="Q592" s="3"/>
    </row>
    <row r="593" spans="3:17" ht="12.75" customHeight="1" x14ac:dyDescent="0.2">
      <c r="C593" s="14"/>
      <c r="D593" s="14"/>
      <c r="E593" s="14"/>
      <c r="F593" s="14"/>
      <c r="G593" s="14"/>
      <c r="H593" s="14"/>
      <c r="I593" s="14"/>
      <c r="J593" s="15"/>
      <c r="K593" s="15"/>
      <c r="L593" s="15"/>
      <c r="Q593" s="3"/>
    </row>
    <row r="594" spans="3:17" ht="12.75" customHeight="1" x14ac:dyDescent="0.2">
      <c r="C594" s="14"/>
      <c r="D594" s="14"/>
      <c r="E594" s="14"/>
      <c r="F594" s="14"/>
      <c r="G594" s="14"/>
      <c r="H594" s="14"/>
      <c r="I594" s="14"/>
      <c r="J594" s="15"/>
      <c r="K594" s="15"/>
      <c r="L594" s="15"/>
      <c r="Q594" s="3"/>
    </row>
    <row r="595" spans="3:17" ht="12.75" customHeight="1" x14ac:dyDescent="0.2">
      <c r="C595" s="14"/>
      <c r="D595" s="14"/>
      <c r="E595" s="14"/>
      <c r="F595" s="14"/>
      <c r="G595" s="14"/>
      <c r="H595" s="14"/>
      <c r="I595" s="14"/>
      <c r="J595" s="15"/>
      <c r="K595" s="15"/>
      <c r="L595" s="15"/>
      <c r="Q595" s="3"/>
    </row>
    <row r="596" spans="3:17" ht="12.75" customHeight="1" x14ac:dyDescent="0.2">
      <c r="C596" s="14"/>
      <c r="D596" s="14"/>
      <c r="E596" s="14"/>
      <c r="F596" s="14"/>
      <c r="G596" s="14"/>
      <c r="H596" s="14"/>
      <c r="I596" s="14"/>
      <c r="J596" s="15"/>
      <c r="K596" s="15"/>
      <c r="L596" s="15"/>
      <c r="Q596" s="3"/>
    </row>
    <row r="597" spans="3:17" ht="12.75" customHeight="1" x14ac:dyDescent="0.2">
      <c r="C597" s="14"/>
      <c r="D597" s="14"/>
      <c r="E597" s="14"/>
      <c r="F597" s="14"/>
      <c r="G597" s="14"/>
      <c r="H597" s="14"/>
      <c r="I597" s="14"/>
      <c r="J597" s="15"/>
      <c r="K597" s="15"/>
      <c r="L597" s="15"/>
      <c r="Q597" s="3"/>
    </row>
    <row r="598" spans="3:17" ht="12.75" customHeight="1" x14ac:dyDescent="0.2">
      <c r="C598" s="14"/>
      <c r="D598" s="14"/>
      <c r="E598" s="14"/>
      <c r="F598" s="14"/>
      <c r="G598" s="14"/>
      <c r="H598" s="14"/>
      <c r="I598" s="14"/>
      <c r="J598" s="15"/>
      <c r="K598" s="15"/>
      <c r="L598" s="15"/>
      <c r="Q598" s="3"/>
    </row>
    <row r="599" spans="3:17" ht="12.75" customHeight="1" x14ac:dyDescent="0.2">
      <c r="C599" s="14"/>
      <c r="D599" s="14"/>
      <c r="E599" s="14"/>
      <c r="F599" s="14"/>
      <c r="G599" s="14"/>
      <c r="H599" s="14"/>
      <c r="I599" s="14"/>
      <c r="J599" s="15"/>
      <c r="K599" s="15"/>
      <c r="L599" s="15"/>
      <c r="Q599" s="3"/>
    </row>
    <row r="600" spans="3:17" ht="12.75" customHeight="1" x14ac:dyDescent="0.2">
      <c r="C600" s="14"/>
      <c r="D600" s="14"/>
      <c r="E600" s="14"/>
      <c r="F600" s="14"/>
      <c r="G600" s="14"/>
      <c r="H600" s="14"/>
      <c r="I600" s="14"/>
      <c r="J600" s="15"/>
      <c r="K600" s="15"/>
      <c r="L600" s="15"/>
      <c r="Q600" s="3"/>
    </row>
    <row r="601" spans="3:17" ht="12.75" customHeight="1" x14ac:dyDescent="0.2">
      <c r="C601" s="14"/>
      <c r="D601" s="14"/>
      <c r="E601" s="14"/>
      <c r="F601" s="14"/>
      <c r="G601" s="14"/>
      <c r="H601" s="14"/>
      <c r="I601" s="14"/>
      <c r="J601" s="15"/>
      <c r="K601" s="15"/>
      <c r="L601" s="15"/>
      <c r="Q601" s="3"/>
    </row>
    <row r="602" spans="3:17" ht="12.75" customHeight="1" x14ac:dyDescent="0.2">
      <c r="C602" s="14"/>
      <c r="D602" s="14"/>
      <c r="E602" s="14"/>
      <c r="F602" s="14"/>
      <c r="G602" s="14"/>
      <c r="H602" s="14"/>
      <c r="I602" s="14"/>
      <c r="J602" s="15"/>
      <c r="K602" s="15"/>
      <c r="L602" s="15"/>
      <c r="Q602" s="3"/>
    </row>
    <row r="603" spans="3:17" ht="12.75" customHeight="1" x14ac:dyDescent="0.2">
      <c r="C603" s="14"/>
      <c r="D603" s="14"/>
      <c r="E603" s="14"/>
      <c r="F603" s="14"/>
      <c r="G603" s="14"/>
      <c r="H603" s="14"/>
      <c r="I603" s="14"/>
      <c r="J603" s="15"/>
      <c r="K603" s="15"/>
      <c r="L603" s="15"/>
      <c r="Q603" s="3"/>
    </row>
    <row r="604" spans="3:17" ht="12.75" customHeight="1" x14ac:dyDescent="0.2">
      <c r="C604" s="14"/>
      <c r="D604" s="14"/>
      <c r="E604" s="14"/>
      <c r="F604" s="14"/>
      <c r="G604" s="14"/>
      <c r="H604" s="14"/>
      <c r="I604" s="14"/>
      <c r="J604" s="15"/>
      <c r="K604" s="15"/>
      <c r="L604" s="15"/>
      <c r="Q604" s="3"/>
    </row>
    <row r="605" spans="3:17" ht="12.75" customHeight="1" x14ac:dyDescent="0.2">
      <c r="C605" s="14"/>
      <c r="D605" s="14"/>
      <c r="E605" s="14"/>
      <c r="F605" s="14"/>
      <c r="G605" s="14"/>
      <c r="H605" s="14"/>
      <c r="I605" s="14"/>
      <c r="J605" s="15"/>
      <c r="K605" s="15"/>
      <c r="L605" s="15"/>
      <c r="Q605" s="3"/>
    </row>
    <row r="606" spans="3:17" ht="12.75" customHeight="1" x14ac:dyDescent="0.2">
      <c r="C606" s="14"/>
      <c r="D606" s="14"/>
      <c r="E606" s="14"/>
      <c r="F606" s="14"/>
      <c r="G606" s="14"/>
      <c r="H606" s="14"/>
      <c r="I606" s="14"/>
      <c r="J606" s="15"/>
      <c r="K606" s="15"/>
      <c r="L606" s="15"/>
      <c r="Q606" s="3"/>
    </row>
    <row r="607" spans="3:17" ht="12.75" customHeight="1" x14ac:dyDescent="0.2">
      <c r="C607" s="14"/>
      <c r="D607" s="14"/>
      <c r="E607" s="14"/>
      <c r="F607" s="14"/>
      <c r="G607" s="14"/>
      <c r="H607" s="14"/>
      <c r="I607" s="14"/>
      <c r="J607" s="15"/>
      <c r="K607" s="15"/>
      <c r="L607" s="15"/>
      <c r="Q607" s="3"/>
    </row>
    <row r="608" spans="3:17" ht="12.75" customHeight="1" x14ac:dyDescent="0.2">
      <c r="C608" s="14"/>
      <c r="D608" s="14"/>
      <c r="E608" s="14"/>
      <c r="F608" s="14"/>
      <c r="G608" s="14"/>
      <c r="H608" s="14"/>
      <c r="I608" s="14"/>
      <c r="J608" s="15"/>
      <c r="K608" s="15"/>
      <c r="L608" s="15"/>
      <c r="Q608" s="3"/>
    </row>
    <row r="609" spans="3:17" ht="12.75" customHeight="1" x14ac:dyDescent="0.2">
      <c r="C609" s="14"/>
      <c r="D609" s="14"/>
      <c r="E609" s="14"/>
      <c r="F609" s="14"/>
      <c r="G609" s="14"/>
      <c r="H609" s="14"/>
      <c r="I609" s="14"/>
      <c r="J609" s="15"/>
      <c r="K609" s="15"/>
      <c r="L609" s="15"/>
      <c r="Q609" s="3"/>
    </row>
    <row r="610" spans="3:17" ht="12.75" customHeight="1" x14ac:dyDescent="0.2">
      <c r="C610" s="14"/>
      <c r="D610" s="14"/>
      <c r="E610" s="14"/>
      <c r="F610" s="14"/>
      <c r="G610" s="14"/>
      <c r="H610" s="14"/>
      <c r="I610" s="14"/>
      <c r="J610" s="15"/>
      <c r="K610" s="15"/>
      <c r="L610" s="15"/>
      <c r="Q610" s="3"/>
    </row>
    <row r="611" spans="3:17" ht="12.75" customHeight="1" x14ac:dyDescent="0.2">
      <c r="C611" s="14"/>
      <c r="D611" s="14"/>
      <c r="E611" s="14"/>
      <c r="F611" s="14"/>
      <c r="G611" s="14"/>
      <c r="H611" s="14"/>
      <c r="I611" s="14"/>
      <c r="J611" s="15"/>
      <c r="K611" s="15"/>
      <c r="L611" s="15"/>
      <c r="Q611" s="3"/>
    </row>
    <row r="612" spans="3:17" ht="12.75" customHeight="1" x14ac:dyDescent="0.2">
      <c r="C612" s="14"/>
      <c r="D612" s="14"/>
      <c r="E612" s="14"/>
      <c r="F612" s="14"/>
      <c r="G612" s="14"/>
      <c r="H612" s="14"/>
      <c r="I612" s="14"/>
      <c r="J612" s="15"/>
      <c r="K612" s="15"/>
      <c r="L612" s="15"/>
      <c r="Q612" s="3"/>
    </row>
    <row r="613" spans="3:17" ht="12.75" customHeight="1" x14ac:dyDescent="0.2">
      <c r="C613" s="14"/>
      <c r="D613" s="14"/>
      <c r="E613" s="14"/>
      <c r="F613" s="14"/>
      <c r="G613" s="14"/>
      <c r="H613" s="14"/>
      <c r="I613" s="14"/>
      <c r="J613" s="15"/>
      <c r="K613" s="15"/>
      <c r="L613" s="15"/>
      <c r="Q613" s="3"/>
    </row>
    <row r="614" spans="3:17" ht="12.75" customHeight="1" x14ac:dyDescent="0.2">
      <c r="C614" s="14"/>
      <c r="D614" s="14"/>
      <c r="E614" s="14"/>
      <c r="F614" s="14"/>
      <c r="G614" s="14"/>
      <c r="H614" s="14"/>
      <c r="I614" s="14"/>
      <c r="J614" s="15"/>
      <c r="K614" s="15"/>
      <c r="L614" s="15"/>
      <c r="Q614" s="3"/>
    </row>
    <row r="615" spans="3:17" ht="12.75" customHeight="1" x14ac:dyDescent="0.2">
      <c r="C615" s="14"/>
      <c r="D615" s="14"/>
      <c r="E615" s="14"/>
      <c r="F615" s="14"/>
      <c r="G615" s="14"/>
      <c r="H615" s="14"/>
      <c r="I615" s="14"/>
      <c r="J615" s="15"/>
      <c r="K615" s="15"/>
      <c r="L615" s="15"/>
      <c r="Q615" s="3"/>
    </row>
    <row r="616" spans="3:17" ht="12.75" customHeight="1" x14ac:dyDescent="0.2">
      <c r="C616" s="14"/>
      <c r="D616" s="14"/>
      <c r="E616" s="14"/>
      <c r="F616" s="14"/>
      <c r="G616" s="14"/>
      <c r="H616" s="14"/>
      <c r="I616" s="14"/>
      <c r="J616" s="15"/>
      <c r="K616" s="15"/>
      <c r="L616" s="15"/>
      <c r="Q616" s="3"/>
    </row>
    <row r="617" spans="3:17" ht="12.75" customHeight="1" x14ac:dyDescent="0.2">
      <c r="C617" s="14"/>
      <c r="D617" s="14"/>
      <c r="E617" s="14"/>
      <c r="F617" s="14"/>
      <c r="G617" s="14"/>
      <c r="H617" s="14"/>
      <c r="I617" s="14"/>
      <c r="J617" s="15"/>
      <c r="K617" s="15"/>
      <c r="L617" s="15"/>
      <c r="Q617" s="3"/>
    </row>
    <row r="618" spans="3:17" ht="12.75" customHeight="1" x14ac:dyDescent="0.2">
      <c r="C618" s="14"/>
      <c r="D618" s="14"/>
      <c r="E618" s="14"/>
      <c r="F618" s="14"/>
      <c r="G618" s="14"/>
      <c r="H618" s="14"/>
      <c r="I618" s="14"/>
      <c r="J618" s="15"/>
      <c r="K618" s="15"/>
      <c r="L618" s="15"/>
      <c r="Q618" s="3"/>
    </row>
    <row r="619" spans="3:17" ht="12.75" customHeight="1" x14ac:dyDescent="0.2">
      <c r="C619" s="14"/>
      <c r="D619" s="14"/>
      <c r="E619" s="14"/>
      <c r="F619" s="14"/>
      <c r="G619" s="14"/>
      <c r="H619" s="14"/>
      <c r="I619" s="14"/>
      <c r="J619" s="15"/>
      <c r="K619" s="15"/>
      <c r="L619" s="15"/>
      <c r="Q619" s="3"/>
    </row>
    <row r="620" spans="3:17" ht="12.75" customHeight="1" x14ac:dyDescent="0.2">
      <c r="C620" s="14"/>
      <c r="D620" s="14"/>
      <c r="E620" s="14"/>
      <c r="F620" s="14"/>
      <c r="G620" s="14"/>
      <c r="H620" s="14"/>
      <c r="I620" s="14"/>
      <c r="J620" s="15"/>
      <c r="K620" s="15"/>
      <c r="L620" s="15"/>
      <c r="Q620" s="3"/>
    </row>
    <row r="621" spans="3:17" ht="12.75" customHeight="1" x14ac:dyDescent="0.2">
      <c r="C621" s="14"/>
      <c r="D621" s="14"/>
      <c r="E621" s="14"/>
      <c r="F621" s="14"/>
      <c r="G621" s="14"/>
      <c r="H621" s="14"/>
      <c r="I621" s="14"/>
      <c r="J621" s="15"/>
      <c r="K621" s="15"/>
      <c r="L621" s="15"/>
      <c r="Q621" s="3"/>
    </row>
    <row r="622" spans="3:17" ht="12.75" customHeight="1" x14ac:dyDescent="0.2">
      <c r="C622" s="14"/>
      <c r="D622" s="14"/>
      <c r="E622" s="14"/>
      <c r="F622" s="14"/>
      <c r="G622" s="14"/>
      <c r="H622" s="14"/>
      <c r="I622" s="14"/>
      <c r="J622" s="15"/>
      <c r="K622" s="15"/>
      <c r="L622" s="15"/>
      <c r="Q622" s="3"/>
    </row>
    <row r="623" spans="3:17" ht="12.75" customHeight="1" x14ac:dyDescent="0.2">
      <c r="C623" s="14"/>
      <c r="D623" s="14"/>
      <c r="E623" s="14"/>
      <c r="F623" s="14"/>
      <c r="G623" s="14"/>
      <c r="H623" s="14"/>
      <c r="I623" s="14"/>
      <c r="J623" s="15"/>
      <c r="K623" s="15"/>
      <c r="L623" s="15"/>
      <c r="Q623" s="3"/>
    </row>
    <row r="624" spans="3:17" ht="12.75" customHeight="1" x14ac:dyDescent="0.2">
      <c r="C624" s="14"/>
      <c r="D624" s="14"/>
      <c r="E624" s="14"/>
      <c r="F624" s="14"/>
      <c r="G624" s="14"/>
      <c r="H624" s="14"/>
      <c r="I624" s="14"/>
      <c r="J624" s="15"/>
      <c r="K624" s="15"/>
      <c r="L624" s="15"/>
      <c r="Q624" s="3"/>
    </row>
    <row r="625" spans="3:17" ht="12.75" customHeight="1" x14ac:dyDescent="0.2">
      <c r="C625" s="14"/>
      <c r="D625" s="14"/>
      <c r="E625" s="14"/>
      <c r="F625" s="14"/>
      <c r="G625" s="14"/>
      <c r="H625" s="14"/>
      <c r="I625" s="14"/>
      <c r="J625" s="15"/>
      <c r="K625" s="15"/>
      <c r="L625" s="15"/>
      <c r="Q625" s="3"/>
    </row>
    <row r="626" spans="3:17" ht="12.75" customHeight="1" x14ac:dyDescent="0.2">
      <c r="C626" s="14"/>
      <c r="D626" s="14"/>
      <c r="E626" s="14"/>
      <c r="F626" s="14"/>
      <c r="G626" s="14"/>
      <c r="H626" s="14"/>
      <c r="I626" s="14"/>
      <c r="J626" s="15"/>
      <c r="K626" s="15"/>
      <c r="L626" s="15"/>
      <c r="Q626" s="3"/>
    </row>
    <row r="627" spans="3:17" ht="12.75" customHeight="1" x14ac:dyDescent="0.2">
      <c r="C627" s="14"/>
      <c r="D627" s="14"/>
      <c r="E627" s="14"/>
      <c r="F627" s="14"/>
      <c r="G627" s="14"/>
      <c r="H627" s="14"/>
      <c r="I627" s="14"/>
      <c r="J627" s="15"/>
      <c r="K627" s="15"/>
      <c r="L627" s="15"/>
      <c r="Q627" s="3"/>
    </row>
    <row r="628" spans="3:17" ht="12.75" customHeight="1" x14ac:dyDescent="0.2">
      <c r="C628" s="14"/>
      <c r="D628" s="14"/>
      <c r="E628" s="14"/>
      <c r="F628" s="14"/>
      <c r="G628" s="14"/>
      <c r="H628" s="14"/>
      <c r="I628" s="14"/>
      <c r="J628" s="15"/>
      <c r="K628" s="15"/>
      <c r="L628" s="15"/>
      <c r="Q628" s="3"/>
    </row>
    <row r="629" spans="3:17" ht="12.75" customHeight="1" x14ac:dyDescent="0.2">
      <c r="C629" s="14"/>
      <c r="D629" s="14"/>
      <c r="E629" s="14"/>
      <c r="F629" s="14"/>
      <c r="G629" s="14"/>
      <c r="H629" s="14"/>
      <c r="I629" s="14"/>
      <c r="J629" s="15"/>
      <c r="K629" s="15"/>
      <c r="L629" s="15"/>
      <c r="Q629" s="3"/>
    </row>
    <row r="630" spans="3:17" ht="12.75" customHeight="1" x14ac:dyDescent="0.2">
      <c r="C630" s="14"/>
      <c r="D630" s="14"/>
      <c r="E630" s="14"/>
      <c r="F630" s="14"/>
      <c r="G630" s="14"/>
      <c r="H630" s="14"/>
      <c r="I630" s="14"/>
      <c r="J630" s="15"/>
      <c r="K630" s="15"/>
      <c r="L630" s="15"/>
      <c r="Q630" s="3"/>
    </row>
    <row r="631" spans="3:17" ht="12.75" customHeight="1" x14ac:dyDescent="0.2">
      <c r="C631" s="14"/>
      <c r="D631" s="14"/>
      <c r="E631" s="14"/>
      <c r="F631" s="14"/>
      <c r="G631" s="14"/>
      <c r="H631" s="14"/>
      <c r="I631" s="14"/>
      <c r="J631" s="15"/>
      <c r="K631" s="15"/>
      <c r="L631" s="15"/>
      <c r="Q631" s="3"/>
    </row>
    <row r="632" spans="3:17" ht="12.75" customHeight="1" x14ac:dyDescent="0.2">
      <c r="C632" s="14"/>
      <c r="D632" s="14"/>
      <c r="E632" s="14"/>
      <c r="F632" s="14"/>
      <c r="G632" s="14"/>
      <c r="H632" s="14"/>
      <c r="I632" s="14"/>
      <c r="J632" s="15"/>
      <c r="K632" s="15"/>
      <c r="L632" s="15"/>
      <c r="Q632" s="3"/>
    </row>
    <row r="633" spans="3:17" ht="12.75" customHeight="1" x14ac:dyDescent="0.2">
      <c r="C633" s="14"/>
      <c r="D633" s="14"/>
      <c r="E633" s="14"/>
      <c r="F633" s="14"/>
      <c r="G633" s="14"/>
      <c r="H633" s="14"/>
      <c r="I633" s="14"/>
      <c r="J633" s="15"/>
      <c r="K633" s="15"/>
      <c r="L633" s="15"/>
      <c r="Q633" s="3"/>
    </row>
    <row r="634" spans="3:17" ht="12.75" customHeight="1" x14ac:dyDescent="0.2">
      <c r="C634" s="14"/>
      <c r="D634" s="14"/>
      <c r="E634" s="14"/>
      <c r="F634" s="14"/>
      <c r="G634" s="14"/>
      <c r="H634" s="14"/>
      <c r="I634" s="14"/>
      <c r="J634" s="15"/>
      <c r="K634" s="15"/>
      <c r="L634" s="15"/>
      <c r="Q634" s="3"/>
    </row>
    <row r="635" spans="3:17" ht="12.75" customHeight="1" x14ac:dyDescent="0.2">
      <c r="C635" s="14"/>
      <c r="D635" s="14"/>
      <c r="E635" s="14"/>
      <c r="F635" s="14"/>
      <c r="G635" s="14"/>
      <c r="H635" s="14"/>
      <c r="I635" s="14"/>
      <c r="J635" s="15"/>
      <c r="K635" s="15"/>
      <c r="L635" s="15"/>
      <c r="Q635" s="3"/>
    </row>
    <row r="636" spans="3:17" ht="12.75" customHeight="1" x14ac:dyDescent="0.2">
      <c r="C636" s="14"/>
      <c r="D636" s="14"/>
      <c r="E636" s="14"/>
      <c r="F636" s="14"/>
      <c r="G636" s="14"/>
      <c r="H636" s="14"/>
      <c r="I636" s="14"/>
      <c r="J636" s="15"/>
      <c r="K636" s="15"/>
      <c r="L636" s="15"/>
      <c r="Q636" s="3"/>
    </row>
    <row r="637" spans="3:17" ht="12.75" customHeight="1" x14ac:dyDescent="0.2">
      <c r="C637" s="14"/>
      <c r="D637" s="14"/>
      <c r="E637" s="14"/>
      <c r="F637" s="14"/>
      <c r="G637" s="14"/>
      <c r="H637" s="14"/>
      <c r="I637" s="14"/>
      <c r="J637" s="15"/>
      <c r="K637" s="15"/>
      <c r="L637" s="15"/>
      <c r="Q637" s="3"/>
    </row>
    <row r="638" spans="3:17" ht="12.75" customHeight="1" x14ac:dyDescent="0.2">
      <c r="C638" s="14"/>
      <c r="D638" s="14"/>
      <c r="E638" s="14"/>
      <c r="F638" s="14"/>
      <c r="G638" s="14"/>
      <c r="H638" s="14"/>
      <c r="I638" s="14"/>
      <c r="J638" s="15"/>
      <c r="K638" s="15"/>
      <c r="L638" s="15"/>
      <c r="Q638" s="3"/>
    </row>
    <row r="639" spans="3:17" ht="12.75" customHeight="1" x14ac:dyDescent="0.2">
      <c r="C639" s="14"/>
      <c r="D639" s="14"/>
      <c r="E639" s="14"/>
      <c r="F639" s="14"/>
      <c r="G639" s="14"/>
      <c r="H639" s="14"/>
      <c r="I639" s="14"/>
      <c r="J639" s="15"/>
      <c r="K639" s="15"/>
      <c r="L639" s="15"/>
      <c r="Q639" s="3"/>
    </row>
    <row r="640" spans="3:17" ht="12.75" customHeight="1" x14ac:dyDescent="0.2">
      <c r="C640" s="14"/>
      <c r="D640" s="14"/>
      <c r="E640" s="14"/>
      <c r="F640" s="14"/>
      <c r="G640" s="14"/>
      <c r="H640" s="14"/>
      <c r="I640" s="14"/>
      <c r="J640" s="15"/>
      <c r="K640" s="15"/>
      <c r="L640" s="15"/>
      <c r="Q640" s="3"/>
    </row>
    <row r="641" spans="3:17" ht="12.75" customHeight="1" x14ac:dyDescent="0.2">
      <c r="C641" s="14"/>
      <c r="D641" s="14"/>
      <c r="E641" s="14"/>
      <c r="F641" s="14"/>
      <c r="G641" s="14"/>
      <c r="H641" s="14"/>
      <c r="I641" s="14"/>
      <c r="J641" s="15"/>
      <c r="K641" s="15"/>
      <c r="L641" s="15"/>
      <c r="Q641" s="3"/>
    </row>
    <row r="642" spans="3:17" ht="12.75" customHeight="1" x14ac:dyDescent="0.2">
      <c r="C642" s="14"/>
      <c r="D642" s="14"/>
      <c r="E642" s="14"/>
      <c r="F642" s="14"/>
      <c r="G642" s="14"/>
      <c r="H642" s="14"/>
      <c r="I642" s="14"/>
      <c r="J642" s="15"/>
      <c r="K642" s="15"/>
      <c r="L642" s="15"/>
      <c r="Q642" s="3"/>
    </row>
    <row r="643" spans="3:17" ht="12.75" customHeight="1" x14ac:dyDescent="0.2">
      <c r="C643" s="14"/>
      <c r="D643" s="14"/>
      <c r="E643" s="14"/>
      <c r="F643" s="14"/>
      <c r="G643" s="14"/>
      <c r="H643" s="14"/>
      <c r="I643" s="14"/>
      <c r="J643" s="15"/>
      <c r="K643" s="15"/>
      <c r="L643" s="15"/>
      <c r="Q643" s="3"/>
    </row>
    <row r="644" spans="3:17" ht="12.75" customHeight="1" x14ac:dyDescent="0.2">
      <c r="C644" s="14"/>
      <c r="D644" s="14"/>
      <c r="E644" s="14"/>
      <c r="F644" s="14"/>
      <c r="G644" s="14"/>
      <c r="H644" s="14"/>
      <c r="I644" s="14"/>
      <c r="J644" s="15"/>
      <c r="K644" s="15"/>
      <c r="L644" s="15"/>
      <c r="Q644" s="3"/>
    </row>
    <row r="645" spans="3:17" ht="12.75" customHeight="1" x14ac:dyDescent="0.2">
      <c r="C645" s="14"/>
      <c r="D645" s="14"/>
      <c r="E645" s="14"/>
      <c r="F645" s="14"/>
      <c r="G645" s="14"/>
      <c r="H645" s="14"/>
      <c r="I645" s="14"/>
      <c r="J645" s="15"/>
      <c r="K645" s="15"/>
      <c r="L645" s="15"/>
      <c r="Q645" s="3"/>
    </row>
    <row r="646" spans="3:17" ht="12.75" customHeight="1" x14ac:dyDescent="0.2">
      <c r="C646" s="14"/>
      <c r="D646" s="14"/>
      <c r="E646" s="14"/>
      <c r="F646" s="14"/>
      <c r="G646" s="14"/>
      <c r="H646" s="14"/>
      <c r="I646" s="14"/>
      <c r="J646" s="15"/>
      <c r="K646" s="15"/>
      <c r="L646" s="15"/>
      <c r="Q646" s="3"/>
    </row>
    <row r="647" spans="3:17" ht="12.75" customHeight="1" x14ac:dyDescent="0.2">
      <c r="C647" s="14"/>
      <c r="D647" s="14"/>
      <c r="E647" s="14"/>
      <c r="F647" s="14"/>
      <c r="G647" s="14"/>
      <c r="H647" s="14"/>
      <c r="I647" s="14"/>
      <c r="J647" s="15"/>
      <c r="K647" s="15"/>
      <c r="L647" s="15"/>
      <c r="Q647" s="3"/>
    </row>
    <row r="648" spans="3:17" ht="12.75" customHeight="1" x14ac:dyDescent="0.2">
      <c r="C648" s="14"/>
      <c r="D648" s="14"/>
      <c r="E648" s="14"/>
      <c r="F648" s="14"/>
      <c r="G648" s="14"/>
      <c r="H648" s="14"/>
      <c r="I648" s="14"/>
      <c r="J648" s="15"/>
      <c r="K648" s="15"/>
      <c r="L648" s="15"/>
      <c r="Q648" s="3"/>
    </row>
    <row r="649" spans="3:17" ht="12.75" customHeight="1" x14ac:dyDescent="0.2">
      <c r="C649" s="14"/>
      <c r="D649" s="14"/>
      <c r="E649" s="14"/>
      <c r="F649" s="14"/>
      <c r="G649" s="14"/>
      <c r="H649" s="14"/>
      <c r="I649" s="14"/>
      <c r="J649" s="15"/>
      <c r="K649" s="15"/>
      <c r="L649" s="15"/>
      <c r="Q649" s="3"/>
    </row>
    <row r="650" spans="3:17" ht="12.75" customHeight="1" x14ac:dyDescent="0.2">
      <c r="C650" s="14"/>
      <c r="D650" s="14"/>
      <c r="E650" s="14"/>
      <c r="F650" s="14"/>
      <c r="G650" s="14"/>
      <c r="H650" s="14"/>
      <c r="I650" s="14"/>
      <c r="J650" s="15"/>
      <c r="K650" s="15"/>
      <c r="L650" s="15"/>
      <c r="Q650" s="3"/>
    </row>
    <row r="651" spans="3:17" ht="12.75" customHeight="1" x14ac:dyDescent="0.2">
      <c r="C651" s="14"/>
      <c r="D651" s="14"/>
      <c r="E651" s="14"/>
      <c r="F651" s="14"/>
      <c r="G651" s="14"/>
      <c r="H651" s="14"/>
      <c r="I651" s="14"/>
      <c r="J651" s="15"/>
      <c r="K651" s="15"/>
      <c r="L651" s="15"/>
      <c r="Q651" s="3"/>
    </row>
    <row r="652" spans="3:17" ht="12.75" customHeight="1" x14ac:dyDescent="0.2">
      <c r="C652" s="14"/>
      <c r="D652" s="14"/>
      <c r="E652" s="14"/>
      <c r="F652" s="14"/>
      <c r="G652" s="14"/>
      <c r="H652" s="14"/>
      <c r="I652" s="14"/>
      <c r="J652" s="15"/>
      <c r="K652" s="15"/>
      <c r="L652" s="15"/>
      <c r="Q652" s="3"/>
    </row>
    <row r="653" spans="3:17" ht="12.75" customHeight="1" x14ac:dyDescent="0.2">
      <c r="C653" s="14"/>
      <c r="D653" s="14"/>
      <c r="E653" s="14"/>
      <c r="F653" s="14"/>
      <c r="G653" s="14"/>
      <c r="H653" s="14"/>
      <c r="I653" s="14"/>
      <c r="J653" s="15"/>
      <c r="K653" s="15"/>
      <c r="L653" s="15"/>
      <c r="Q653" s="3"/>
    </row>
    <row r="654" spans="3:17" ht="12.75" customHeight="1" x14ac:dyDescent="0.2">
      <c r="C654" s="14"/>
      <c r="D654" s="14"/>
      <c r="E654" s="14"/>
      <c r="F654" s="14"/>
      <c r="G654" s="14"/>
      <c r="H654" s="14"/>
      <c r="I654" s="14"/>
      <c r="J654" s="15"/>
      <c r="K654" s="15"/>
      <c r="L654" s="15"/>
      <c r="Q654" s="3"/>
    </row>
    <row r="655" spans="3:17" ht="12.75" customHeight="1" x14ac:dyDescent="0.2">
      <c r="C655" s="14"/>
      <c r="D655" s="14"/>
      <c r="E655" s="14"/>
      <c r="F655" s="14"/>
      <c r="G655" s="14"/>
      <c r="H655" s="14"/>
      <c r="I655" s="14"/>
      <c r="J655" s="15"/>
      <c r="K655" s="15"/>
      <c r="L655" s="15"/>
      <c r="Q655" s="3"/>
    </row>
    <row r="656" spans="3:17" ht="12.75" customHeight="1" x14ac:dyDescent="0.2">
      <c r="C656" s="14"/>
      <c r="D656" s="14"/>
      <c r="E656" s="14"/>
      <c r="F656" s="14"/>
      <c r="G656" s="14"/>
      <c r="H656" s="14"/>
      <c r="I656" s="14"/>
      <c r="J656" s="15"/>
      <c r="K656" s="15"/>
      <c r="L656" s="15"/>
      <c r="Q656" s="3"/>
    </row>
    <row r="657" spans="3:17" ht="12.75" customHeight="1" x14ac:dyDescent="0.2">
      <c r="C657" s="14"/>
      <c r="D657" s="14"/>
      <c r="E657" s="14"/>
      <c r="F657" s="14"/>
      <c r="G657" s="14"/>
      <c r="H657" s="14"/>
      <c r="I657" s="14"/>
      <c r="J657" s="15"/>
      <c r="K657" s="15"/>
      <c r="L657" s="15"/>
      <c r="Q657" s="3"/>
    </row>
    <row r="658" spans="3:17" ht="12.75" customHeight="1" x14ac:dyDescent="0.2">
      <c r="C658" s="14"/>
      <c r="D658" s="14"/>
      <c r="E658" s="14"/>
      <c r="F658" s="14"/>
      <c r="G658" s="14"/>
      <c r="H658" s="14"/>
      <c r="I658" s="14"/>
      <c r="J658" s="15"/>
      <c r="K658" s="15"/>
      <c r="L658" s="15"/>
      <c r="Q658" s="3"/>
    </row>
    <row r="659" spans="3:17" ht="12.75" customHeight="1" x14ac:dyDescent="0.2">
      <c r="C659" s="14"/>
      <c r="D659" s="14"/>
      <c r="E659" s="14"/>
      <c r="F659" s="14"/>
      <c r="G659" s="14"/>
      <c r="H659" s="14"/>
      <c r="I659" s="14"/>
      <c r="J659" s="15"/>
      <c r="K659" s="15"/>
      <c r="L659" s="15"/>
      <c r="Q659" s="3"/>
    </row>
    <row r="660" spans="3:17" ht="12.75" customHeight="1" x14ac:dyDescent="0.2">
      <c r="C660" s="14"/>
      <c r="D660" s="14"/>
      <c r="E660" s="14"/>
      <c r="F660" s="14"/>
      <c r="G660" s="14"/>
      <c r="H660" s="14"/>
      <c r="I660" s="14"/>
      <c r="J660" s="15"/>
      <c r="K660" s="15"/>
      <c r="L660" s="15"/>
      <c r="Q660" s="3"/>
    </row>
    <row r="661" spans="3:17" ht="12.75" customHeight="1" x14ac:dyDescent="0.2">
      <c r="C661" s="14"/>
      <c r="D661" s="14"/>
      <c r="E661" s="14"/>
      <c r="F661" s="14"/>
      <c r="G661" s="14"/>
      <c r="H661" s="14"/>
      <c r="I661" s="14"/>
      <c r="J661" s="15"/>
      <c r="K661" s="15"/>
      <c r="L661" s="15"/>
      <c r="Q661" s="3"/>
    </row>
    <row r="662" spans="3:17" ht="12.75" customHeight="1" x14ac:dyDescent="0.2">
      <c r="C662" s="14"/>
      <c r="D662" s="14"/>
      <c r="E662" s="14"/>
      <c r="F662" s="14"/>
      <c r="G662" s="14"/>
      <c r="H662" s="14"/>
      <c r="I662" s="14"/>
      <c r="J662" s="15"/>
      <c r="K662" s="15"/>
      <c r="L662" s="15"/>
      <c r="Q662" s="3"/>
    </row>
    <row r="663" spans="3:17" ht="12.75" customHeight="1" x14ac:dyDescent="0.2">
      <c r="C663" s="14"/>
      <c r="D663" s="14"/>
      <c r="E663" s="14"/>
      <c r="F663" s="14"/>
      <c r="G663" s="14"/>
      <c r="H663" s="14"/>
      <c r="I663" s="14"/>
      <c r="J663" s="15"/>
      <c r="K663" s="15"/>
      <c r="L663" s="15"/>
      <c r="Q663" s="3"/>
    </row>
    <row r="664" spans="3:17" ht="12.75" customHeight="1" x14ac:dyDescent="0.2">
      <c r="C664" s="14"/>
      <c r="D664" s="14"/>
      <c r="E664" s="14"/>
      <c r="F664" s="14"/>
      <c r="G664" s="14"/>
      <c r="H664" s="14"/>
      <c r="I664" s="14"/>
      <c r="J664" s="15"/>
      <c r="K664" s="15"/>
      <c r="L664" s="15"/>
      <c r="Q664" s="3"/>
    </row>
    <row r="665" spans="3:17" ht="12.75" customHeight="1" x14ac:dyDescent="0.2">
      <c r="C665" s="14"/>
      <c r="D665" s="14"/>
      <c r="E665" s="14"/>
      <c r="F665" s="14"/>
      <c r="G665" s="14"/>
      <c r="H665" s="14"/>
      <c r="I665" s="14"/>
      <c r="J665" s="15"/>
      <c r="K665" s="15"/>
      <c r="L665" s="15"/>
      <c r="Q665" s="3"/>
    </row>
    <row r="666" spans="3:17" ht="12.75" customHeight="1" x14ac:dyDescent="0.2">
      <c r="C666" s="14"/>
      <c r="D666" s="14"/>
      <c r="E666" s="14"/>
      <c r="F666" s="14"/>
      <c r="G666" s="14"/>
      <c r="H666" s="14"/>
      <c r="I666" s="14"/>
      <c r="J666" s="15"/>
      <c r="K666" s="15"/>
      <c r="L666" s="15"/>
      <c r="Q666" s="3"/>
    </row>
    <row r="667" spans="3:17" ht="12.75" customHeight="1" x14ac:dyDescent="0.2">
      <c r="C667" s="14"/>
      <c r="D667" s="14"/>
      <c r="E667" s="14"/>
      <c r="F667" s="14"/>
      <c r="G667" s="14"/>
      <c r="H667" s="14"/>
      <c r="I667" s="14"/>
      <c r="J667" s="15"/>
      <c r="K667" s="15"/>
      <c r="L667" s="15"/>
      <c r="Q667" s="3"/>
    </row>
    <row r="668" spans="3:17" ht="12.75" customHeight="1" x14ac:dyDescent="0.2">
      <c r="C668" s="14"/>
      <c r="D668" s="14"/>
      <c r="E668" s="14"/>
      <c r="F668" s="14"/>
      <c r="G668" s="14"/>
      <c r="H668" s="14"/>
      <c r="I668" s="14"/>
      <c r="J668" s="15"/>
      <c r="K668" s="15"/>
      <c r="L668" s="15"/>
      <c r="Q668" s="3"/>
    </row>
    <row r="669" spans="3:17" ht="12.75" customHeight="1" x14ac:dyDescent="0.2">
      <c r="C669" s="14"/>
      <c r="D669" s="14"/>
      <c r="E669" s="14"/>
      <c r="F669" s="14"/>
      <c r="G669" s="14"/>
      <c r="H669" s="14"/>
      <c r="I669" s="14"/>
      <c r="J669" s="15"/>
      <c r="K669" s="15"/>
      <c r="L669" s="15"/>
      <c r="Q669" s="3"/>
    </row>
    <row r="670" spans="3:17" ht="12.75" customHeight="1" x14ac:dyDescent="0.2">
      <c r="C670" s="14"/>
      <c r="D670" s="14"/>
      <c r="E670" s="14"/>
      <c r="F670" s="14"/>
      <c r="G670" s="14"/>
      <c r="H670" s="14"/>
      <c r="I670" s="14"/>
      <c r="J670" s="15"/>
      <c r="K670" s="15"/>
      <c r="L670" s="15"/>
      <c r="Q670" s="3"/>
    </row>
    <row r="671" spans="3:17" ht="12.75" customHeight="1" x14ac:dyDescent="0.2">
      <c r="C671" s="14"/>
      <c r="D671" s="14"/>
      <c r="E671" s="14"/>
      <c r="F671" s="14"/>
      <c r="G671" s="14"/>
      <c r="H671" s="14"/>
      <c r="I671" s="14"/>
      <c r="J671" s="15"/>
      <c r="K671" s="15"/>
      <c r="L671" s="15"/>
      <c r="Q671" s="3"/>
    </row>
    <row r="672" spans="3:17" ht="12.75" customHeight="1" x14ac:dyDescent="0.2">
      <c r="C672" s="14"/>
      <c r="D672" s="14"/>
      <c r="E672" s="14"/>
      <c r="F672" s="14"/>
      <c r="G672" s="14"/>
      <c r="H672" s="14"/>
      <c r="I672" s="14"/>
      <c r="J672" s="15"/>
      <c r="K672" s="15"/>
      <c r="L672" s="15"/>
      <c r="Q672" s="3"/>
    </row>
    <row r="673" spans="3:17" ht="12.75" customHeight="1" x14ac:dyDescent="0.2">
      <c r="C673" s="14"/>
      <c r="D673" s="14"/>
      <c r="E673" s="14"/>
      <c r="F673" s="14"/>
      <c r="G673" s="14"/>
      <c r="H673" s="14"/>
      <c r="I673" s="14"/>
      <c r="J673" s="15"/>
      <c r="K673" s="15"/>
      <c r="L673" s="15"/>
      <c r="Q673" s="3"/>
    </row>
    <row r="674" spans="3:17" ht="12.75" customHeight="1" x14ac:dyDescent="0.2">
      <c r="C674" s="14"/>
      <c r="D674" s="14"/>
      <c r="E674" s="14"/>
      <c r="F674" s="14"/>
      <c r="G674" s="14"/>
      <c r="H674" s="14"/>
      <c r="I674" s="14"/>
      <c r="J674" s="15"/>
      <c r="K674" s="15"/>
      <c r="L674" s="15"/>
      <c r="Q674" s="3"/>
    </row>
    <row r="675" spans="3:17" ht="12.75" customHeight="1" x14ac:dyDescent="0.2">
      <c r="C675" s="14"/>
      <c r="D675" s="14"/>
      <c r="E675" s="14"/>
      <c r="F675" s="14"/>
      <c r="G675" s="14"/>
      <c r="H675" s="14"/>
      <c r="I675" s="14"/>
      <c r="J675" s="15"/>
      <c r="K675" s="15"/>
      <c r="L675" s="15"/>
      <c r="Q675" s="3"/>
    </row>
    <row r="676" spans="3:17" ht="12.75" customHeight="1" x14ac:dyDescent="0.2">
      <c r="C676" s="14"/>
      <c r="D676" s="14"/>
      <c r="E676" s="14"/>
      <c r="F676" s="14"/>
      <c r="G676" s="14"/>
      <c r="H676" s="14"/>
      <c r="I676" s="14"/>
      <c r="J676" s="15"/>
      <c r="K676" s="15"/>
      <c r="L676" s="15"/>
      <c r="Q676" s="3"/>
    </row>
    <row r="677" spans="3:17" ht="12.75" customHeight="1" x14ac:dyDescent="0.2">
      <c r="C677" s="14"/>
      <c r="D677" s="14"/>
      <c r="E677" s="14"/>
      <c r="F677" s="14"/>
      <c r="G677" s="14"/>
      <c r="H677" s="14"/>
      <c r="I677" s="14"/>
      <c r="J677" s="15"/>
      <c r="K677" s="15"/>
      <c r="L677" s="15"/>
      <c r="Q677" s="3"/>
    </row>
    <row r="678" spans="3:17" ht="12.75" customHeight="1" x14ac:dyDescent="0.2">
      <c r="C678" s="14"/>
      <c r="D678" s="14"/>
      <c r="E678" s="14"/>
      <c r="F678" s="14"/>
      <c r="G678" s="14"/>
      <c r="H678" s="14"/>
      <c r="I678" s="14"/>
      <c r="J678" s="15"/>
      <c r="K678" s="15"/>
      <c r="L678" s="15"/>
      <c r="Q678" s="3"/>
    </row>
    <row r="679" spans="3:17" ht="12.75" customHeight="1" x14ac:dyDescent="0.2">
      <c r="C679" s="14"/>
      <c r="D679" s="14"/>
      <c r="E679" s="14"/>
      <c r="F679" s="14"/>
      <c r="G679" s="14"/>
      <c r="H679" s="14"/>
      <c r="I679" s="14"/>
      <c r="J679" s="15"/>
      <c r="K679" s="15"/>
      <c r="L679" s="15"/>
      <c r="Q679" s="3"/>
    </row>
    <row r="680" spans="3:17" ht="12.75" customHeight="1" x14ac:dyDescent="0.2">
      <c r="C680" s="14"/>
      <c r="D680" s="14"/>
      <c r="E680" s="14"/>
      <c r="F680" s="14"/>
      <c r="G680" s="14"/>
      <c r="H680" s="14"/>
      <c r="I680" s="14"/>
      <c r="J680" s="15"/>
      <c r="K680" s="15"/>
      <c r="L680" s="15"/>
      <c r="Q680" s="3"/>
    </row>
    <row r="681" spans="3:17" ht="12.75" customHeight="1" x14ac:dyDescent="0.2">
      <c r="C681" s="14"/>
      <c r="D681" s="14"/>
      <c r="E681" s="14"/>
      <c r="F681" s="14"/>
      <c r="G681" s="14"/>
      <c r="H681" s="14"/>
      <c r="I681" s="14"/>
      <c r="J681" s="15"/>
      <c r="K681" s="15"/>
      <c r="L681" s="15"/>
      <c r="Q681" s="3"/>
    </row>
    <row r="682" spans="3:17" ht="12.75" customHeight="1" x14ac:dyDescent="0.2">
      <c r="C682" s="14"/>
      <c r="D682" s="14"/>
      <c r="E682" s="14"/>
      <c r="F682" s="14"/>
      <c r="G682" s="14"/>
      <c r="H682" s="14"/>
      <c r="I682" s="14"/>
      <c r="J682" s="15"/>
      <c r="K682" s="15"/>
      <c r="L682" s="15"/>
      <c r="Q682" s="3"/>
    </row>
    <row r="683" spans="3:17" ht="12.75" customHeight="1" x14ac:dyDescent="0.2">
      <c r="C683" s="14"/>
      <c r="D683" s="14"/>
      <c r="E683" s="14"/>
      <c r="F683" s="14"/>
      <c r="G683" s="14"/>
      <c r="H683" s="14"/>
      <c r="I683" s="14"/>
      <c r="J683" s="15"/>
      <c r="K683" s="15"/>
      <c r="L683" s="15"/>
      <c r="Q683" s="3"/>
    </row>
    <row r="684" spans="3:17" ht="12.75" customHeight="1" x14ac:dyDescent="0.2">
      <c r="C684" s="14"/>
      <c r="D684" s="14"/>
      <c r="E684" s="14"/>
      <c r="F684" s="14"/>
      <c r="G684" s="14"/>
      <c r="H684" s="14"/>
      <c r="I684" s="14"/>
      <c r="J684" s="15"/>
      <c r="K684" s="15"/>
      <c r="L684" s="15"/>
      <c r="Q684" s="3"/>
    </row>
    <row r="685" spans="3:17" ht="12.75" customHeight="1" x14ac:dyDescent="0.2">
      <c r="C685" s="14"/>
      <c r="D685" s="14"/>
      <c r="E685" s="14"/>
      <c r="F685" s="14"/>
      <c r="G685" s="14"/>
      <c r="H685" s="14"/>
      <c r="I685" s="14"/>
      <c r="J685" s="15"/>
      <c r="K685" s="15"/>
      <c r="L685" s="15"/>
      <c r="Q685" s="3"/>
    </row>
    <row r="686" spans="3:17" ht="12.75" customHeight="1" x14ac:dyDescent="0.2">
      <c r="C686" s="14"/>
      <c r="D686" s="14"/>
      <c r="E686" s="14"/>
      <c r="F686" s="14"/>
      <c r="G686" s="14"/>
      <c r="H686" s="14"/>
      <c r="I686" s="14"/>
      <c r="J686" s="15"/>
      <c r="K686" s="15"/>
      <c r="L686" s="15"/>
      <c r="Q686" s="3"/>
    </row>
    <row r="687" spans="3:17" ht="12.75" customHeight="1" x14ac:dyDescent="0.2">
      <c r="C687" s="14"/>
      <c r="D687" s="14"/>
      <c r="E687" s="14"/>
      <c r="F687" s="14"/>
      <c r="G687" s="14"/>
      <c r="H687" s="14"/>
      <c r="I687" s="14"/>
      <c r="J687" s="15"/>
      <c r="K687" s="15"/>
      <c r="L687" s="15"/>
      <c r="Q687" s="3"/>
    </row>
    <row r="688" spans="3:17" ht="12.75" customHeight="1" x14ac:dyDescent="0.2">
      <c r="C688" s="14"/>
      <c r="D688" s="14"/>
      <c r="E688" s="14"/>
      <c r="F688" s="14"/>
      <c r="G688" s="14"/>
      <c r="H688" s="14"/>
      <c r="I688" s="14"/>
      <c r="J688" s="15"/>
      <c r="K688" s="15"/>
      <c r="L688" s="15"/>
      <c r="Q688" s="3"/>
    </row>
    <row r="689" spans="3:17" ht="12.75" customHeight="1" x14ac:dyDescent="0.2">
      <c r="C689" s="14"/>
      <c r="D689" s="14"/>
      <c r="E689" s="14"/>
      <c r="F689" s="14"/>
      <c r="G689" s="14"/>
      <c r="H689" s="14"/>
      <c r="I689" s="14"/>
      <c r="J689" s="15"/>
      <c r="K689" s="15"/>
      <c r="L689" s="15"/>
      <c r="Q689" s="3"/>
    </row>
    <row r="690" spans="3:17" ht="12.75" customHeight="1" x14ac:dyDescent="0.2">
      <c r="C690" s="14"/>
      <c r="D690" s="14"/>
      <c r="E690" s="14"/>
      <c r="F690" s="14"/>
      <c r="G690" s="14"/>
      <c r="H690" s="14"/>
      <c r="I690" s="14"/>
      <c r="J690" s="15"/>
      <c r="K690" s="15"/>
      <c r="L690" s="15"/>
      <c r="Q690" s="3"/>
    </row>
    <row r="691" spans="3:17" ht="12.75" customHeight="1" x14ac:dyDescent="0.2">
      <c r="C691" s="14"/>
      <c r="D691" s="14"/>
      <c r="E691" s="14"/>
      <c r="F691" s="14"/>
      <c r="G691" s="14"/>
      <c r="H691" s="14"/>
      <c r="I691" s="14"/>
      <c r="J691" s="15"/>
      <c r="K691" s="15"/>
      <c r="L691" s="15"/>
      <c r="Q691" s="3"/>
    </row>
    <row r="692" spans="3:17" ht="12.75" customHeight="1" x14ac:dyDescent="0.2">
      <c r="C692" s="14"/>
      <c r="D692" s="14"/>
      <c r="E692" s="14"/>
      <c r="F692" s="14"/>
      <c r="G692" s="14"/>
      <c r="H692" s="14"/>
      <c r="I692" s="14"/>
      <c r="J692" s="15"/>
      <c r="K692" s="15"/>
      <c r="L692" s="15"/>
      <c r="Q692" s="3"/>
    </row>
    <row r="693" spans="3:17" ht="12.75" customHeight="1" x14ac:dyDescent="0.2">
      <c r="C693" s="14"/>
      <c r="D693" s="14"/>
      <c r="E693" s="14"/>
      <c r="F693" s="14"/>
      <c r="G693" s="14"/>
      <c r="H693" s="14"/>
      <c r="I693" s="14"/>
      <c r="J693" s="15"/>
      <c r="K693" s="15"/>
      <c r="L693" s="15"/>
      <c r="Q693" s="3"/>
    </row>
    <row r="694" spans="3:17" ht="12.75" customHeight="1" x14ac:dyDescent="0.2">
      <c r="C694" s="14"/>
      <c r="D694" s="14"/>
      <c r="E694" s="14"/>
      <c r="F694" s="14"/>
      <c r="G694" s="14"/>
      <c r="H694" s="14"/>
      <c r="I694" s="14"/>
      <c r="J694" s="15"/>
      <c r="K694" s="15"/>
      <c r="L694" s="15"/>
      <c r="Q694" s="3"/>
    </row>
    <row r="695" spans="3:17" ht="12.75" customHeight="1" x14ac:dyDescent="0.2">
      <c r="C695" s="14"/>
      <c r="D695" s="14"/>
      <c r="E695" s="14"/>
      <c r="F695" s="14"/>
      <c r="G695" s="14"/>
      <c r="H695" s="14"/>
      <c r="I695" s="14"/>
      <c r="J695" s="15"/>
      <c r="K695" s="15"/>
      <c r="L695" s="15"/>
      <c r="Q695" s="3"/>
    </row>
    <row r="696" spans="3:17" ht="12.75" customHeight="1" x14ac:dyDescent="0.2">
      <c r="C696" s="14"/>
      <c r="D696" s="14"/>
      <c r="E696" s="14"/>
      <c r="F696" s="14"/>
      <c r="G696" s="14"/>
      <c r="H696" s="14"/>
      <c r="I696" s="14"/>
      <c r="J696" s="15"/>
      <c r="K696" s="15"/>
      <c r="L696" s="15"/>
      <c r="Q696" s="3"/>
    </row>
    <row r="697" spans="3:17" ht="12.75" customHeight="1" x14ac:dyDescent="0.2">
      <c r="C697" s="14"/>
      <c r="D697" s="14"/>
      <c r="E697" s="14"/>
      <c r="F697" s="14"/>
      <c r="G697" s="14"/>
      <c r="H697" s="14"/>
      <c r="I697" s="14"/>
      <c r="J697" s="15"/>
      <c r="K697" s="15"/>
      <c r="L697" s="15"/>
      <c r="Q697" s="3"/>
    </row>
    <row r="698" spans="3:17" ht="12.75" customHeight="1" x14ac:dyDescent="0.2">
      <c r="C698" s="14"/>
      <c r="D698" s="14"/>
      <c r="E698" s="14"/>
      <c r="F698" s="14"/>
      <c r="G698" s="14"/>
      <c r="H698" s="14"/>
      <c r="I698" s="14"/>
      <c r="J698" s="15"/>
      <c r="K698" s="15"/>
      <c r="L698" s="15"/>
      <c r="Q698" s="3"/>
    </row>
    <row r="699" spans="3:17" ht="12.75" customHeight="1" x14ac:dyDescent="0.2">
      <c r="C699" s="14"/>
      <c r="D699" s="14"/>
      <c r="E699" s="14"/>
      <c r="F699" s="14"/>
      <c r="G699" s="14"/>
      <c r="H699" s="14"/>
      <c r="I699" s="14"/>
      <c r="J699" s="15"/>
      <c r="K699" s="15"/>
      <c r="L699" s="15"/>
      <c r="Q699" s="3"/>
    </row>
    <row r="700" spans="3:17" ht="12.75" customHeight="1" x14ac:dyDescent="0.2">
      <c r="C700" s="14"/>
      <c r="D700" s="14"/>
      <c r="E700" s="14"/>
      <c r="F700" s="14"/>
      <c r="G700" s="14"/>
      <c r="H700" s="14"/>
      <c r="I700" s="14"/>
      <c r="J700" s="15"/>
      <c r="K700" s="15"/>
      <c r="L700" s="15"/>
      <c r="Q700" s="3"/>
    </row>
    <row r="701" spans="3:17" ht="12.75" customHeight="1" x14ac:dyDescent="0.2">
      <c r="C701" s="14"/>
      <c r="D701" s="14"/>
      <c r="E701" s="14"/>
      <c r="F701" s="14"/>
      <c r="G701" s="14"/>
      <c r="H701" s="14"/>
      <c r="I701" s="14"/>
      <c r="J701" s="15"/>
      <c r="K701" s="15"/>
      <c r="L701" s="15"/>
      <c r="Q701" s="3"/>
    </row>
    <row r="702" spans="3:17" ht="12.75" customHeight="1" x14ac:dyDescent="0.2">
      <c r="C702" s="14"/>
      <c r="D702" s="14"/>
      <c r="E702" s="14"/>
      <c r="F702" s="14"/>
      <c r="G702" s="14"/>
      <c r="H702" s="14"/>
      <c r="I702" s="14"/>
      <c r="J702" s="15"/>
      <c r="K702" s="15"/>
      <c r="L702" s="15"/>
      <c r="Q702" s="3"/>
    </row>
    <row r="703" spans="3:17" ht="12.75" customHeight="1" x14ac:dyDescent="0.2">
      <c r="C703" s="14"/>
      <c r="D703" s="14"/>
      <c r="E703" s="14"/>
      <c r="F703" s="14"/>
      <c r="G703" s="14"/>
      <c r="H703" s="14"/>
      <c r="I703" s="14"/>
      <c r="J703" s="15"/>
      <c r="K703" s="15"/>
      <c r="L703" s="15"/>
      <c r="Q703" s="3"/>
    </row>
    <row r="704" spans="3:17" ht="12.75" customHeight="1" x14ac:dyDescent="0.2">
      <c r="C704" s="14"/>
      <c r="D704" s="14"/>
      <c r="E704" s="14"/>
      <c r="F704" s="14"/>
      <c r="G704" s="14"/>
      <c r="H704" s="14"/>
      <c r="I704" s="14"/>
      <c r="J704" s="15"/>
      <c r="K704" s="15"/>
      <c r="L704" s="15"/>
      <c r="Q704" s="3"/>
    </row>
    <row r="705" spans="3:17" ht="12.75" customHeight="1" x14ac:dyDescent="0.2">
      <c r="C705" s="14"/>
      <c r="D705" s="14"/>
      <c r="E705" s="14"/>
      <c r="F705" s="14"/>
      <c r="G705" s="14"/>
      <c r="H705" s="14"/>
      <c r="I705" s="14"/>
      <c r="J705" s="15"/>
      <c r="K705" s="15"/>
      <c r="L705" s="15"/>
      <c r="Q705" s="3"/>
    </row>
    <row r="706" spans="3:17" ht="12.75" customHeight="1" x14ac:dyDescent="0.2">
      <c r="C706" s="14"/>
      <c r="D706" s="14"/>
      <c r="E706" s="14"/>
      <c r="F706" s="14"/>
      <c r="G706" s="14"/>
      <c r="H706" s="14"/>
      <c r="I706" s="14"/>
      <c r="J706" s="15"/>
      <c r="K706" s="15"/>
      <c r="L706" s="15"/>
      <c r="Q706" s="3"/>
    </row>
    <row r="707" spans="3:17" ht="12.75" customHeight="1" x14ac:dyDescent="0.2">
      <c r="C707" s="14"/>
      <c r="D707" s="14"/>
      <c r="E707" s="14"/>
      <c r="F707" s="14"/>
      <c r="G707" s="14"/>
      <c r="H707" s="14"/>
      <c r="I707" s="14"/>
      <c r="J707" s="15"/>
      <c r="K707" s="15"/>
      <c r="L707" s="15"/>
      <c r="Q707" s="3"/>
    </row>
    <row r="708" spans="3:17" ht="12.75" customHeight="1" x14ac:dyDescent="0.2">
      <c r="C708" s="14"/>
      <c r="D708" s="14"/>
      <c r="E708" s="14"/>
      <c r="F708" s="14"/>
      <c r="G708" s="14"/>
      <c r="H708" s="14"/>
      <c r="I708" s="14"/>
      <c r="J708" s="15"/>
      <c r="K708" s="15"/>
      <c r="L708" s="15"/>
      <c r="Q708" s="3"/>
    </row>
    <row r="709" spans="3:17" ht="12.75" customHeight="1" x14ac:dyDescent="0.2">
      <c r="C709" s="14"/>
      <c r="D709" s="14"/>
      <c r="E709" s="14"/>
      <c r="F709" s="14"/>
      <c r="G709" s="14"/>
      <c r="H709" s="14"/>
      <c r="I709" s="14"/>
      <c r="J709" s="15"/>
      <c r="K709" s="15"/>
      <c r="L709" s="15"/>
      <c r="Q709" s="3"/>
    </row>
    <row r="710" spans="3:17" ht="12.75" customHeight="1" x14ac:dyDescent="0.2">
      <c r="C710" s="14"/>
      <c r="D710" s="14"/>
      <c r="E710" s="14"/>
      <c r="F710" s="14"/>
      <c r="G710" s="14"/>
      <c r="H710" s="14"/>
      <c r="I710" s="14"/>
      <c r="J710" s="15"/>
      <c r="K710" s="15"/>
      <c r="L710" s="15"/>
      <c r="Q710" s="3"/>
    </row>
    <row r="711" spans="3:17" ht="12.75" customHeight="1" x14ac:dyDescent="0.2">
      <c r="C711" s="14"/>
      <c r="D711" s="14"/>
      <c r="E711" s="14"/>
      <c r="F711" s="14"/>
      <c r="G711" s="14"/>
      <c r="H711" s="14"/>
      <c r="I711" s="14"/>
      <c r="J711" s="15"/>
      <c r="K711" s="15"/>
      <c r="L711" s="15"/>
      <c r="Q711" s="3"/>
    </row>
    <row r="712" spans="3:17" ht="12.75" customHeight="1" x14ac:dyDescent="0.2">
      <c r="C712" s="14"/>
      <c r="D712" s="14"/>
      <c r="E712" s="14"/>
      <c r="F712" s="14"/>
      <c r="G712" s="14"/>
      <c r="H712" s="14"/>
      <c r="I712" s="14"/>
      <c r="J712" s="15"/>
      <c r="K712" s="15"/>
      <c r="L712" s="15"/>
      <c r="Q712" s="3"/>
    </row>
    <row r="713" spans="3:17" ht="12.75" customHeight="1" x14ac:dyDescent="0.2">
      <c r="C713" s="14"/>
      <c r="D713" s="14"/>
      <c r="E713" s="14"/>
      <c r="F713" s="14"/>
      <c r="G713" s="14"/>
      <c r="H713" s="14"/>
      <c r="I713" s="14"/>
      <c r="J713" s="15"/>
      <c r="K713" s="15"/>
      <c r="L713" s="15"/>
      <c r="Q713" s="3"/>
    </row>
    <row r="714" spans="3:17" ht="12.75" customHeight="1" x14ac:dyDescent="0.2">
      <c r="C714" s="14"/>
      <c r="D714" s="14"/>
      <c r="E714" s="14"/>
      <c r="F714" s="14"/>
      <c r="G714" s="14"/>
      <c r="H714" s="14"/>
      <c r="I714" s="14"/>
      <c r="J714" s="15"/>
      <c r="K714" s="15"/>
      <c r="L714" s="15"/>
      <c r="Q714" s="3"/>
    </row>
    <row r="715" spans="3:17" ht="12.75" customHeight="1" x14ac:dyDescent="0.2">
      <c r="C715" s="14"/>
      <c r="D715" s="14"/>
      <c r="E715" s="14"/>
      <c r="F715" s="14"/>
      <c r="G715" s="14"/>
      <c r="H715" s="14"/>
      <c r="I715" s="14"/>
      <c r="J715" s="15"/>
      <c r="K715" s="15"/>
      <c r="L715" s="15"/>
      <c r="Q715" s="3"/>
    </row>
    <row r="716" spans="3:17" ht="12.75" customHeight="1" x14ac:dyDescent="0.2">
      <c r="C716" s="14"/>
      <c r="D716" s="14"/>
      <c r="E716" s="14"/>
      <c r="F716" s="14"/>
      <c r="G716" s="14"/>
      <c r="H716" s="14"/>
      <c r="I716" s="14"/>
      <c r="J716" s="15"/>
      <c r="K716" s="15"/>
      <c r="L716" s="15"/>
      <c r="Q716" s="3"/>
    </row>
    <row r="717" spans="3:17" ht="12.75" customHeight="1" x14ac:dyDescent="0.2">
      <c r="C717" s="14"/>
      <c r="D717" s="14"/>
      <c r="E717" s="14"/>
      <c r="F717" s="14"/>
      <c r="G717" s="14"/>
      <c r="H717" s="14"/>
      <c r="I717" s="14"/>
      <c r="J717" s="15"/>
      <c r="K717" s="15"/>
      <c r="L717" s="15"/>
      <c r="Q717" s="3"/>
    </row>
    <row r="718" spans="3:17" ht="12.75" customHeight="1" x14ac:dyDescent="0.2">
      <c r="C718" s="14"/>
      <c r="D718" s="14"/>
      <c r="E718" s="14"/>
      <c r="F718" s="14"/>
      <c r="G718" s="14"/>
      <c r="H718" s="14"/>
      <c r="I718" s="14"/>
      <c r="J718" s="15"/>
      <c r="K718" s="15"/>
      <c r="L718" s="15"/>
      <c r="Q718" s="3"/>
    </row>
    <row r="719" spans="3:17" ht="12.75" customHeight="1" x14ac:dyDescent="0.2">
      <c r="C719" s="14"/>
      <c r="D719" s="14"/>
      <c r="E719" s="14"/>
      <c r="F719" s="14"/>
      <c r="G719" s="14"/>
      <c r="H719" s="14"/>
      <c r="I719" s="14"/>
      <c r="J719" s="15"/>
      <c r="K719" s="15"/>
      <c r="L719" s="15"/>
      <c r="Q719" s="3"/>
    </row>
    <row r="720" spans="3:17" ht="12.75" customHeight="1" x14ac:dyDescent="0.2">
      <c r="C720" s="14"/>
      <c r="D720" s="14"/>
      <c r="E720" s="14"/>
      <c r="F720" s="14"/>
      <c r="G720" s="14"/>
      <c r="H720" s="14"/>
      <c r="I720" s="14"/>
      <c r="J720" s="15"/>
      <c r="K720" s="15"/>
      <c r="L720" s="15"/>
      <c r="Q720" s="3"/>
    </row>
    <row r="721" spans="3:17" ht="12.75" customHeight="1" x14ac:dyDescent="0.2">
      <c r="C721" s="14"/>
      <c r="D721" s="14"/>
      <c r="E721" s="14"/>
      <c r="F721" s="14"/>
      <c r="G721" s="14"/>
      <c r="H721" s="14"/>
      <c r="I721" s="14"/>
      <c r="J721" s="15"/>
      <c r="K721" s="15"/>
      <c r="L721" s="15"/>
      <c r="Q721" s="3"/>
    </row>
    <row r="722" spans="3:17" ht="12.75" customHeight="1" x14ac:dyDescent="0.2">
      <c r="C722" s="14"/>
      <c r="D722" s="14"/>
      <c r="E722" s="14"/>
      <c r="F722" s="14"/>
      <c r="G722" s="14"/>
      <c r="H722" s="14"/>
      <c r="I722" s="14"/>
      <c r="J722" s="15"/>
      <c r="K722" s="15"/>
      <c r="L722" s="15"/>
      <c r="Q722" s="3"/>
    </row>
    <row r="723" spans="3:17" ht="12.75" customHeight="1" x14ac:dyDescent="0.2">
      <c r="C723" s="14"/>
      <c r="D723" s="14"/>
      <c r="E723" s="14"/>
      <c r="F723" s="14"/>
      <c r="G723" s="14"/>
      <c r="H723" s="14"/>
      <c r="I723" s="14"/>
      <c r="J723" s="15"/>
      <c r="K723" s="15"/>
      <c r="L723" s="15"/>
      <c r="Q723" s="3"/>
    </row>
    <row r="724" spans="3:17" ht="12.75" customHeight="1" x14ac:dyDescent="0.2">
      <c r="C724" s="14"/>
      <c r="D724" s="14"/>
      <c r="E724" s="14"/>
      <c r="F724" s="14"/>
      <c r="G724" s="14"/>
      <c r="H724" s="14"/>
      <c r="I724" s="14"/>
      <c r="J724" s="15"/>
      <c r="K724" s="15"/>
      <c r="L724" s="15"/>
      <c r="Q724" s="3"/>
    </row>
    <row r="725" spans="3:17" ht="12.75" customHeight="1" x14ac:dyDescent="0.2">
      <c r="C725" s="14"/>
      <c r="D725" s="14"/>
      <c r="E725" s="14"/>
      <c r="F725" s="14"/>
      <c r="G725" s="14"/>
      <c r="H725" s="14"/>
      <c r="I725" s="14"/>
      <c r="J725" s="15"/>
      <c r="K725" s="15"/>
      <c r="L725" s="15"/>
      <c r="Q725" s="3"/>
    </row>
    <row r="726" spans="3:17" ht="12.75" customHeight="1" x14ac:dyDescent="0.2">
      <c r="C726" s="14"/>
      <c r="D726" s="14"/>
      <c r="E726" s="14"/>
      <c r="F726" s="14"/>
      <c r="G726" s="14"/>
      <c r="H726" s="14"/>
      <c r="I726" s="14"/>
      <c r="J726" s="15"/>
      <c r="K726" s="15"/>
      <c r="L726" s="15"/>
      <c r="Q726" s="3"/>
    </row>
    <row r="727" spans="3:17" ht="12.75" customHeight="1" x14ac:dyDescent="0.2">
      <c r="C727" s="14"/>
      <c r="D727" s="14"/>
      <c r="E727" s="14"/>
      <c r="F727" s="14"/>
      <c r="G727" s="14"/>
      <c r="H727" s="14"/>
      <c r="I727" s="14"/>
      <c r="J727" s="15"/>
      <c r="K727" s="15"/>
      <c r="L727" s="15"/>
      <c r="Q727" s="3"/>
    </row>
    <row r="728" spans="3:17" ht="12.75" customHeight="1" x14ac:dyDescent="0.2">
      <c r="C728" s="14"/>
      <c r="D728" s="14"/>
      <c r="E728" s="14"/>
      <c r="F728" s="14"/>
      <c r="G728" s="14"/>
      <c r="H728" s="14"/>
      <c r="I728" s="14"/>
      <c r="J728" s="15"/>
      <c r="K728" s="15"/>
      <c r="L728" s="15"/>
      <c r="Q728" s="3"/>
    </row>
    <row r="729" spans="3:17" ht="12.75" customHeight="1" x14ac:dyDescent="0.2">
      <c r="C729" s="14"/>
      <c r="D729" s="14"/>
      <c r="E729" s="14"/>
      <c r="F729" s="14"/>
      <c r="G729" s="14"/>
      <c r="H729" s="14"/>
      <c r="I729" s="14"/>
      <c r="J729" s="15"/>
      <c r="K729" s="15"/>
      <c r="L729" s="15"/>
      <c r="Q729" s="3"/>
    </row>
    <row r="730" spans="3:17" ht="12.75" customHeight="1" x14ac:dyDescent="0.2">
      <c r="C730" s="14"/>
      <c r="D730" s="14"/>
      <c r="E730" s="14"/>
      <c r="F730" s="14"/>
      <c r="G730" s="14"/>
      <c r="H730" s="14"/>
      <c r="I730" s="14"/>
      <c r="J730" s="15"/>
      <c r="K730" s="15"/>
      <c r="L730" s="15"/>
      <c r="Q730" s="3"/>
    </row>
    <row r="731" spans="3:17" ht="12.75" customHeight="1" x14ac:dyDescent="0.2">
      <c r="C731" s="14"/>
      <c r="D731" s="14"/>
      <c r="E731" s="14"/>
      <c r="F731" s="14"/>
      <c r="G731" s="14"/>
      <c r="H731" s="14"/>
      <c r="I731" s="14"/>
      <c r="J731" s="15"/>
      <c r="K731" s="15"/>
      <c r="L731" s="15"/>
      <c r="Q731" s="3"/>
    </row>
    <row r="732" spans="3:17" ht="12.75" customHeight="1" x14ac:dyDescent="0.2">
      <c r="C732" s="14"/>
      <c r="D732" s="14"/>
      <c r="E732" s="14"/>
      <c r="F732" s="14"/>
      <c r="G732" s="14"/>
      <c r="H732" s="14"/>
      <c r="I732" s="14"/>
      <c r="J732" s="15"/>
      <c r="K732" s="15"/>
      <c r="L732" s="15"/>
      <c r="Q732" s="3"/>
    </row>
    <row r="733" spans="3:17" ht="12.75" customHeight="1" x14ac:dyDescent="0.2">
      <c r="C733" s="14"/>
      <c r="D733" s="14"/>
      <c r="E733" s="14"/>
      <c r="F733" s="14"/>
      <c r="G733" s="14"/>
      <c r="H733" s="14"/>
      <c r="I733" s="14"/>
      <c r="J733" s="15"/>
      <c r="K733" s="15"/>
      <c r="L733" s="15"/>
      <c r="Q733" s="3"/>
    </row>
    <row r="734" spans="3:17" ht="12.75" customHeight="1" x14ac:dyDescent="0.2">
      <c r="C734" s="14"/>
      <c r="D734" s="14"/>
      <c r="E734" s="14"/>
      <c r="F734" s="14"/>
      <c r="G734" s="14"/>
      <c r="H734" s="14"/>
      <c r="I734" s="14"/>
      <c r="J734" s="15"/>
      <c r="K734" s="15"/>
      <c r="L734" s="15"/>
      <c r="Q734" s="3"/>
    </row>
    <row r="735" spans="3:17" ht="12.75" customHeight="1" x14ac:dyDescent="0.2">
      <c r="C735" s="14"/>
      <c r="D735" s="14"/>
      <c r="E735" s="14"/>
      <c r="F735" s="14"/>
      <c r="G735" s="14"/>
      <c r="H735" s="14"/>
      <c r="I735" s="14"/>
      <c r="J735" s="15"/>
      <c r="K735" s="15"/>
      <c r="L735" s="15"/>
      <c r="Q735" s="3"/>
    </row>
    <row r="736" spans="3:17" ht="12.75" customHeight="1" x14ac:dyDescent="0.2">
      <c r="C736" s="14"/>
      <c r="D736" s="14"/>
      <c r="E736" s="14"/>
      <c r="F736" s="14"/>
      <c r="G736" s="14"/>
      <c r="H736" s="14"/>
      <c r="I736" s="14"/>
      <c r="J736" s="15"/>
      <c r="K736" s="15"/>
      <c r="L736" s="15"/>
      <c r="Q736" s="3"/>
    </row>
    <row r="737" spans="3:17" ht="12.75" customHeight="1" x14ac:dyDescent="0.2">
      <c r="C737" s="14"/>
      <c r="D737" s="14"/>
      <c r="E737" s="14"/>
      <c r="F737" s="14"/>
      <c r="G737" s="14"/>
      <c r="H737" s="14"/>
      <c r="I737" s="14"/>
      <c r="J737" s="15"/>
      <c r="K737" s="15"/>
      <c r="L737" s="15"/>
      <c r="Q737" s="3"/>
    </row>
    <row r="738" spans="3:17" ht="12.75" customHeight="1" x14ac:dyDescent="0.2">
      <c r="C738" s="14"/>
      <c r="D738" s="14"/>
      <c r="E738" s="14"/>
      <c r="F738" s="14"/>
      <c r="G738" s="14"/>
      <c r="H738" s="14"/>
      <c r="I738" s="14"/>
      <c r="J738" s="15"/>
      <c r="K738" s="15"/>
      <c r="L738" s="15"/>
      <c r="Q738" s="3"/>
    </row>
    <row r="739" spans="3:17" ht="12.75" customHeight="1" x14ac:dyDescent="0.2">
      <c r="C739" s="14"/>
      <c r="D739" s="14"/>
      <c r="E739" s="14"/>
      <c r="F739" s="14"/>
      <c r="G739" s="14"/>
      <c r="H739" s="14"/>
      <c r="I739" s="14"/>
      <c r="J739" s="15"/>
      <c r="K739" s="15"/>
      <c r="L739" s="15"/>
      <c r="Q739" s="3"/>
    </row>
    <row r="740" spans="3:17" ht="12.75" customHeight="1" x14ac:dyDescent="0.2">
      <c r="C740" s="14"/>
      <c r="D740" s="14"/>
      <c r="E740" s="14"/>
      <c r="F740" s="14"/>
      <c r="G740" s="14"/>
      <c r="H740" s="14"/>
      <c r="I740" s="14"/>
      <c r="J740" s="15"/>
      <c r="K740" s="15"/>
      <c r="L740" s="15"/>
      <c r="Q740" s="3"/>
    </row>
    <row r="741" spans="3:17" ht="12.75" customHeight="1" x14ac:dyDescent="0.2">
      <c r="C741" s="14"/>
      <c r="D741" s="14"/>
      <c r="E741" s="14"/>
      <c r="F741" s="14"/>
      <c r="G741" s="14"/>
      <c r="H741" s="14"/>
      <c r="I741" s="14"/>
      <c r="J741" s="15"/>
      <c r="K741" s="15"/>
      <c r="L741" s="15"/>
      <c r="Q741" s="3"/>
    </row>
    <row r="742" spans="3:17" ht="12.75" customHeight="1" x14ac:dyDescent="0.2">
      <c r="C742" s="14"/>
      <c r="D742" s="14"/>
      <c r="E742" s="14"/>
      <c r="F742" s="14"/>
      <c r="G742" s="14"/>
      <c r="H742" s="14"/>
      <c r="I742" s="14"/>
      <c r="J742" s="15"/>
      <c r="K742" s="15"/>
      <c r="L742" s="15"/>
      <c r="Q742" s="3"/>
    </row>
    <row r="743" spans="3:17" ht="12.75" customHeight="1" x14ac:dyDescent="0.2">
      <c r="C743" s="14"/>
      <c r="D743" s="14"/>
      <c r="E743" s="14"/>
      <c r="F743" s="14"/>
      <c r="G743" s="14"/>
      <c r="H743" s="14"/>
      <c r="I743" s="14"/>
      <c r="J743" s="15"/>
      <c r="K743" s="15"/>
      <c r="L743" s="15"/>
      <c r="Q743" s="3"/>
    </row>
    <row r="744" spans="3:17" ht="12.75" customHeight="1" x14ac:dyDescent="0.2">
      <c r="C744" s="14"/>
      <c r="D744" s="14"/>
      <c r="E744" s="14"/>
      <c r="F744" s="14"/>
      <c r="G744" s="14"/>
      <c r="H744" s="14"/>
      <c r="I744" s="14"/>
      <c r="J744" s="15"/>
      <c r="K744" s="15"/>
      <c r="L744" s="15"/>
      <c r="Q744" s="3"/>
    </row>
    <row r="745" spans="3:17" ht="12.75" customHeight="1" x14ac:dyDescent="0.2">
      <c r="C745" s="14"/>
      <c r="D745" s="14"/>
      <c r="E745" s="14"/>
      <c r="F745" s="14"/>
      <c r="G745" s="14"/>
      <c r="H745" s="14"/>
      <c r="I745" s="14"/>
      <c r="J745" s="15"/>
      <c r="K745" s="15"/>
      <c r="L745" s="15"/>
      <c r="Q745" s="3"/>
    </row>
    <row r="746" spans="3:17" ht="12.75" customHeight="1" x14ac:dyDescent="0.2">
      <c r="C746" s="14"/>
      <c r="D746" s="14"/>
      <c r="E746" s="14"/>
      <c r="F746" s="14"/>
      <c r="G746" s="14"/>
      <c r="H746" s="14"/>
      <c r="I746" s="14"/>
      <c r="J746" s="15"/>
      <c r="K746" s="15"/>
      <c r="L746" s="15"/>
      <c r="Q746" s="3"/>
    </row>
    <row r="747" spans="3:17" ht="12.75" customHeight="1" x14ac:dyDescent="0.2">
      <c r="C747" s="14"/>
      <c r="D747" s="14"/>
      <c r="E747" s="14"/>
      <c r="F747" s="14"/>
      <c r="G747" s="14"/>
      <c r="H747" s="14"/>
      <c r="I747" s="14"/>
      <c r="J747" s="15"/>
      <c r="K747" s="15"/>
      <c r="L747" s="15"/>
      <c r="Q747" s="3"/>
    </row>
    <row r="748" spans="3:17" ht="12.75" customHeight="1" x14ac:dyDescent="0.2">
      <c r="C748" s="14"/>
      <c r="D748" s="14"/>
      <c r="E748" s="14"/>
      <c r="F748" s="14"/>
      <c r="G748" s="14"/>
      <c r="H748" s="14"/>
      <c r="I748" s="14"/>
      <c r="J748" s="15"/>
      <c r="K748" s="15"/>
      <c r="L748" s="15"/>
      <c r="Q748" s="3"/>
    </row>
    <row r="749" spans="3:17" ht="12.75" customHeight="1" x14ac:dyDescent="0.2">
      <c r="C749" s="14"/>
      <c r="D749" s="14"/>
      <c r="E749" s="14"/>
      <c r="F749" s="14"/>
      <c r="G749" s="14"/>
      <c r="H749" s="14"/>
      <c r="I749" s="14"/>
      <c r="J749" s="15"/>
      <c r="K749" s="15"/>
      <c r="L749" s="15"/>
      <c r="Q749" s="3"/>
    </row>
    <row r="750" spans="3:17" ht="12.75" customHeight="1" x14ac:dyDescent="0.2">
      <c r="C750" s="14"/>
      <c r="D750" s="14"/>
      <c r="E750" s="14"/>
      <c r="F750" s="14"/>
      <c r="G750" s="14"/>
      <c r="H750" s="14"/>
      <c r="I750" s="14"/>
      <c r="J750" s="15"/>
      <c r="K750" s="15"/>
      <c r="L750" s="15"/>
      <c r="Q750" s="3"/>
    </row>
    <row r="751" spans="3:17" ht="12.75" customHeight="1" x14ac:dyDescent="0.2">
      <c r="C751" s="14"/>
      <c r="D751" s="14"/>
      <c r="E751" s="14"/>
      <c r="F751" s="14"/>
      <c r="G751" s="14"/>
      <c r="H751" s="14"/>
      <c r="I751" s="14"/>
      <c r="J751" s="15"/>
      <c r="K751" s="15"/>
      <c r="L751" s="15"/>
      <c r="Q751" s="3"/>
    </row>
    <row r="752" spans="3:17" ht="12.75" customHeight="1" x14ac:dyDescent="0.2">
      <c r="C752" s="14"/>
      <c r="D752" s="14"/>
      <c r="E752" s="14"/>
      <c r="F752" s="14"/>
      <c r="G752" s="14"/>
      <c r="H752" s="14"/>
      <c r="I752" s="14"/>
      <c r="J752" s="15"/>
      <c r="K752" s="15"/>
      <c r="L752" s="15"/>
      <c r="Q752" s="3"/>
    </row>
    <row r="753" spans="3:17" ht="12.75" customHeight="1" x14ac:dyDescent="0.2">
      <c r="C753" s="14"/>
      <c r="D753" s="14"/>
      <c r="E753" s="14"/>
      <c r="F753" s="14"/>
      <c r="G753" s="14"/>
      <c r="H753" s="14"/>
      <c r="I753" s="14"/>
      <c r="J753" s="15"/>
      <c r="K753" s="15"/>
      <c r="L753" s="15"/>
      <c r="Q753" s="3"/>
    </row>
    <row r="754" spans="3:17" ht="12.75" customHeight="1" x14ac:dyDescent="0.2">
      <c r="C754" s="14"/>
      <c r="D754" s="14"/>
      <c r="E754" s="14"/>
      <c r="F754" s="14"/>
      <c r="G754" s="14"/>
      <c r="H754" s="14"/>
      <c r="I754" s="14"/>
      <c r="J754" s="15"/>
      <c r="K754" s="15"/>
      <c r="L754" s="15"/>
      <c r="Q754" s="3"/>
    </row>
    <row r="755" spans="3:17" ht="12.75" customHeight="1" x14ac:dyDescent="0.2">
      <c r="C755" s="14"/>
      <c r="D755" s="14"/>
      <c r="E755" s="14"/>
      <c r="F755" s="14"/>
      <c r="G755" s="14"/>
      <c r="H755" s="14"/>
      <c r="I755" s="14"/>
      <c r="J755" s="15"/>
      <c r="K755" s="15"/>
      <c r="L755" s="15"/>
      <c r="Q755" s="3"/>
    </row>
    <row r="756" spans="3:17" ht="12.75" customHeight="1" x14ac:dyDescent="0.2">
      <c r="C756" s="14"/>
      <c r="D756" s="14"/>
      <c r="E756" s="14"/>
      <c r="F756" s="14"/>
      <c r="G756" s="14"/>
      <c r="H756" s="14"/>
      <c r="I756" s="14"/>
      <c r="J756" s="15"/>
      <c r="K756" s="15"/>
      <c r="L756" s="15"/>
      <c r="Q756" s="3"/>
    </row>
    <row r="757" spans="3:17" ht="12.75" customHeight="1" x14ac:dyDescent="0.2">
      <c r="C757" s="14"/>
      <c r="D757" s="14"/>
      <c r="E757" s="14"/>
      <c r="F757" s="14"/>
      <c r="G757" s="14"/>
      <c r="H757" s="14"/>
      <c r="I757" s="14"/>
      <c r="J757" s="15"/>
      <c r="K757" s="15"/>
      <c r="L757" s="15"/>
      <c r="Q757" s="3"/>
    </row>
    <row r="758" spans="3:17" ht="12.75" customHeight="1" x14ac:dyDescent="0.2">
      <c r="C758" s="14"/>
      <c r="D758" s="14"/>
      <c r="E758" s="14"/>
      <c r="F758" s="14"/>
      <c r="G758" s="14"/>
      <c r="H758" s="14"/>
      <c r="I758" s="14"/>
      <c r="J758" s="15"/>
      <c r="K758" s="15"/>
      <c r="L758" s="15"/>
      <c r="Q758" s="3"/>
    </row>
    <row r="759" spans="3:17" ht="12.75" customHeight="1" x14ac:dyDescent="0.2">
      <c r="C759" s="14"/>
      <c r="D759" s="14"/>
      <c r="E759" s="14"/>
      <c r="F759" s="14"/>
      <c r="G759" s="14"/>
      <c r="H759" s="14"/>
      <c r="I759" s="14"/>
      <c r="J759" s="15"/>
      <c r="K759" s="15"/>
      <c r="L759" s="15"/>
      <c r="Q759" s="3"/>
    </row>
    <row r="760" spans="3:17" ht="12.75" customHeight="1" x14ac:dyDescent="0.2">
      <c r="C760" s="14"/>
      <c r="D760" s="14"/>
      <c r="E760" s="14"/>
      <c r="F760" s="14"/>
      <c r="G760" s="14"/>
      <c r="H760" s="14"/>
      <c r="I760" s="14"/>
      <c r="J760" s="15"/>
      <c r="K760" s="15"/>
      <c r="L760" s="15"/>
      <c r="Q760" s="3"/>
    </row>
    <row r="761" spans="3:17" ht="12.75" customHeight="1" x14ac:dyDescent="0.2">
      <c r="C761" s="14"/>
      <c r="D761" s="14"/>
      <c r="E761" s="14"/>
      <c r="F761" s="14"/>
      <c r="G761" s="14"/>
      <c r="H761" s="14"/>
      <c r="I761" s="14"/>
      <c r="J761" s="15"/>
      <c r="K761" s="15"/>
      <c r="L761" s="15"/>
      <c r="Q761" s="3"/>
    </row>
    <row r="762" spans="3:17" ht="12.75" customHeight="1" x14ac:dyDescent="0.2">
      <c r="C762" s="14"/>
      <c r="D762" s="14"/>
      <c r="E762" s="14"/>
      <c r="F762" s="14"/>
      <c r="G762" s="14"/>
      <c r="H762" s="14"/>
      <c r="I762" s="14"/>
      <c r="J762" s="15"/>
      <c r="K762" s="15"/>
      <c r="L762" s="15"/>
      <c r="Q762" s="3"/>
    </row>
    <row r="763" spans="3:17" ht="12.75" customHeight="1" x14ac:dyDescent="0.2">
      <c r="C763" s="14"/>
      <c r="D763" s="14"/>
      <c r="E763" s="14"/>
      <c r="F763" s="14"/>
      <c r="G763" s="14"/>
      <c r="H763" s="14"/>
      <c r="I763" s="14"/>
      <c r="J763" s="15"/>
      <c r="K763" s="15"/>
      <c r="L763" s="15"/>
      <c r="Q763" s="3"/>
    </row>
    <row r="764" spans="3:17" ht="12.75" customHeight="1" x14ac:dyDescent="0.2">
      <c r="C764" s="14"/>
      <c r="D764" s="14"/>
      <c r="E764" s="14"/>
      <c r="F764" s="14"/>
      <c r="G764" s="14"/>
      <c r="H764" s="14"/>
      <c r="I764" s="14"/>
      <c r="J764" s="15"/>
      <c r="K764" s="15"/>
      <c r="L764" s="15"/>
      <c r="Q764" s="3"/>
    </row>
    <row r="765" spans="3:17" ht="12.75" customHeight="1" x14ac:dyDescent="0.2">
      <c r="C765" s="14"/>
      <c r="D765" s="14"/>
      <c r="E765" s="14"/>
      <c r="F765" s="14"/>
      <c r="G765" s="14"/>
      <c r="H765" s="14"/>
      <c r="I765" s="14"/>
      <c r="J765" s="15"/>
      <c r="K765" s="15"/>
      <c r="L765" s="15"/>
      <c r="Q765" s="3"/>
    </row>
    <row r="766" spans="3:17" ht="12.75" customHeight="1" x14ac:dyDescent="0.2">
      <c r="C766" s="14"/>
      <c r="D766" s="14"/>
      <c r="E766" s="14"/>
      <c r="F766" s="14"/>
      <c r="G766" s="14"/>
      <c r="H766" s="14"/>
      <c r="I766" s="14"/>
      <c r="J766" s="15"/>
      <c r="K766" s="15"/>
      <c r="L766" s="15"/>
      <c r="Q766" s="3"/>
    </row>
    <row r="767" spans="3:17" ht="12.75" customHeight="1" x14ac:dyDescent="0.2">
      <c r="C767" s="14"/>
      <c r="D767" s="14"/>
      <c r="E767" s="14"/>
      <c r="F767" s="14"/>
      <c r="G767" s="14"/>
      <c r="H767" s="14"/>
      <c r="I767" s="14"/>
      <c r="J767" s="15"/>
      <c r="K767" s="15"/>
      <c r="L767" s="15"/>
      <c r="Q767" s="3"/>
    </row>
    <row r="768" spans="3:17" ht="12.75" customHeight="1" x14ac:dyDescent="0.2">
      <c r="C768" s="14"/>
      <c r="D768" s="14"/>
      <c r="E768" s="14"/>
      <c r="F768" s="14"/>
      <c r="G768" s="14"/>
      <c r="H768" s="14"/>
      <c r="I768" s="14"/>
      <c r="J768" s="15"/>
      <c r="K768" s="15"/>
      <c r="L768" s="15"/>
      <c r="Q768" s="3"/>
    </row>
    <row r="769" spans="3:17" ht="12.75" customHeight="1" x14ac:dyDescent="0.2">
      <c r="C769" s="14"/>
      <c r="D769" s="14"/>
      <c r="E769" s="14"/>
      <c r="F769" s="14"/>
      <c r="G769" s="14"/>
      <c r="H769" s="14"/>
      <c r="I769" s="14"/>
      <c r="J769" s="15"/>
      <c r="K769" s="15"/>
      <c r="L769" s="15"/>
      <c r="Q769" s="3"/>
    </row>
    <row r="770" spans="3:17" ht="12.75" customHeight="1" x14ac:dyDescent="0.2">
      <c r="C770" s="14"/>
      <c r="D770" s="14"/>
      <c r="E770" s="14"/>
      <c r="F770" s="14"/>
      <c r="G770" s="14"/>
      <c r="H770" s="14"/>
      <c r="I770" s="14"/>
      <c r="J770" s="15"/>
      <c r="K770" s="15"/>
      <c r="L770" s="15"/>
      <c r="Q770" s="3"/>
    </row>
    <row r="771" spans="3:17" ht="12.75" customHeight="1" x14ac:dyDescent="0.2">
      <c r="C771" s="14"/>
      <c r="D771" s="14"/>
      <c r="E771" s="14"/>
      <c r="F771" s="14"/>
      <c r="G771" s="14"/>
      <c r="H771" s="14"/>
      <c r="I771" s="14"/>
      <c r="J771" s="15"/>
      <c r="K771" s="15"/>
      <c r="L771" s="15"/>
      <c r="Q771" s="3"/>
    </row>
    <row r="772" spans="3:17" ht="12.75" customHeight="1" x14ac:dyDescent="0.2">
      <c r="C772" s="14"/>
      <c r="D772" s="14"/>
      <c r="E772" s="14"/>
      <c r="F772" s="14"/>
      <c r="G772" s="14"/>
      <c r="H772" s="14"/>
      <c r="I772" s="14"/>
      <c r="J772" s="15"/>
      <c r="K772" s="15"/>
      <c r="L772" s="15"/>
      <c r="Q772" s="3"/>
    </row>
    <row r="773" spans="3:17" ht="12.75" customHeight="1" x14ac:dyDescent="0.2">
      <c r="C773" s="14"/>
      <c r="D773" s="14"/>
      <c r="E773" s="14"/>
      <c r="F773" s="14"/>
      <c r="G773" s="14"/>
      <c r="H773" s="14"/>
      <c r="I773" s="14"/>
      <c r="J773" s="15"/>
      <c r="K773" s="15"/>
      <c r="L773" s="15"/>
      <c r="Q773" s="3"/>
    </row>
    <row r="774" spans="3:17" ht="12.75" customHeight="1" x14ac:dyDescent="0.2">
      <c r="C774" s="14"/>
      <c r="D774" s="14"/>
      <c r="E774" s="14"/>
      <c r="F774" s="14"/>
      <c r="G774" s="14"/>
      <c r="H774" s="14"/>
      <c r="I774" s="14"/>
      <c r="J774" s="15"/>
      <c r="K774" s="15"/>
      <c r="L774" s="15"/>
      <c r="Q774" s="3"/>
    </row>
    <row r="775" spans="3:17" ht="12.75" customHeight="1" x14ac:dyDescent="0.2">
      <c r="C775" s="14"/>
      <c r="D775" s="14"/>
      <c r="E775" s="14"/>
      <c r="F775" s="14"/>
      <c r="G775" s="14"/>
      <c r="H775" s="14"/>
      <c r="I775" s="14"/>
      <c r="J775" s="15"/>
      <c r="K775" s="15"/>
      <c r="L775" s="15"/>
      <c r="Q775" s="3"/>
    </row>
    <row r="776" spans="3:17" ht="12.75" customHeight="1" x14ac:dyDescent="0.2">
      <c r="C776" s="14"/>
      <c r="D776" s="14"/>
      <c r="E776" s="14"/>
      <c r="F776" s="14"/>
      <c r="G776" s="14"/>
      <c r="H776" s="14"/>
      <c r="I776" s="14"/>
      <c r="J776" s="15"/>
      <c r="K776" s="15"/>
      <c r="L776" s="15"/>
      <c r="Q776" s="3"/>
    </row>
    <row r="777" spans="3:17" ht="12.75" customHeight="1" x14ac:dyDescent="0.2">
      <c r="C777" s="14"/>
      <c r="D777" s="14"/>
      <c r="E777" s="14"/>
      <c r="F777" s="14"/>
      <c r="G777" s="14"/>
      <c r="H777" s="14"/>
      <c r="I777" s="14"/>
      <c r="J777" s="15"/>
      <c r="K777" s="15"/>
      <c r="L777" s="15"/>
      <c r="Q777" s="3"/>
    </row>
    <row r="778" spans="3:17" ht="12.75" customHeight="1" x14ac:dyDescent="0.2">
      <c r="C778" s="14"/>
      <c r="D778" s="14"/>
      <c r="E778" s="14"/>
      <c r="F778" s="14"/>
      <c r="G778" s="14"/>
      <c r="H778" s="14"/>
      <c r="I778" s="14"/>
      <c r="J778" s="15"/>
      <c r="K778" s="15"/>
      <c r="L778" s="15"/>
      <c r="Q778" s="3"/>
    </row>
    <row r="779" spans="3:17" ht="12.75" customHeight="1" x14ac:dyDescent="0.2">
      <c r="C779" s="14"/>
      <c r="D779" s="14"/>
      <c r="E779" s="14"/>
      <c r="F779" s="14"/>
      <c r="G779" s="14"/>
      <c r="H779" s="14"/>
      <c r="I779" s="14"/>
      <c r="J779" s="15"/>
      <c r="K779" s="15"/>
      <c r="L779" s="15"/>
      <c r="Q779" s="3"/>
    </row>
    <row r="780" spans="3:17" ht="12.75" customHeight="1" x14ac:dyDescent="0.2">
      <c r="C780" s="14"/>
      <c r="D780" s="14"/>
      <c r="E780" s="14"/>
      <c r="F780" s="14"/>
      <c r="G780" s="14"/>
      <c r="H780" s="14"/>
      <c r="I780" s="14"/>
      <c r="J780" s="15"/>
      <c r="K780" s="15"/>
      <c r="L780" s="15"/>
      <c r="Q780" s="3"/>
    </row>
    <row r="781" spans="3:17" ht="12.75" customHeight="1" x14ac:dyDescent="0.2">
      <c r="C781" s="14"/>
      <c r="D781" s="14"/>
      <c r="E781" s="14"/>
      <c r="F781" s="14"/>
      <c r="G781" s="14"/>
      <c r="H781" s="14"/>
      <c r="I781" s="14"/>
      <c r="J781" s="15"/>
      <c r="K781" s="15"/>
      <c r="L781" s="15"/>
      <c r="Q781" s="3"/>
    </row>
    <row r="782" spans="3:17" ht="12.75" customHeight="1" x14ac:dyDescent="0.2">
      <c r="C782" s="14"/>
      <c r="D782" s="14"/>
      <c r="E782" s="14"/>
      <c r="F782" s="14"/>
      <c r="G782" s="14"/>
      <c r="H782" s="14"/>
      <c r="I782" s="14"/>
      <c r="J782" s="15"/>
      <c r="K782" s="15"/>
      <c r="L782" s="15"/>
      <c r="Q782" s="3"/>
    </row>
    <row r="783" spans="3:17" ht="12.75" customHeight="1" x14ac:dyDescent="0.2">
      <c r="C783" s="14"/>
      <c r="D783" s="14"/>
      <c r="E783" s="14"/>
      <c r="F783" s="14"/>
      <c r="G783" s="14"/>
      <c r="H783" s="14"/>
      <c r="I783" s="14"/>
      <c r="J783" s="15"/>
      <c r="K783" s="15"/>
      <c r="L783" s="15"/>
      <c r="Q783" s="3"/>
    </row>
    <row r="784" spans="3:17" ht="12.75" customHeight="1" x14ac:dyDescent="0.2">
      <c r="C784" s="14"/>
      <c r="D784" s="14"/>
      <c r="E784" s="14"/>
      <c r="F784" s="14"/>
      <c r="G784" s="14"/>
      <c r="H784" s="14"/>
      <c r="I784" s="14"/>
      <c r="J784" s="15"/>
      <c r="K784" s="15"/>
      <c r="L784" s="15"/>
      <c r="Q784" s="3"/>
    </row>
    <row r="785" spans="3:17" ht="12.75" customHeight="1" x14ac:dyDescent="0.2">
      <c r="C785" s="14"/>
      <c r="D785" s="14"/>
      <c r="E785" s="14"/>
      <c r="F785" s="14"/>
      <c r="G785" s="14"/>
      <c r="H785" s="14"/>
      <c r="I785" s="14"/>
      <c r="J785" s="15"/>
      <c r="K785" s="15"/>
      <c r="L785" s="15"/>
      <c r="Q785" s="3"/>
    </row>
    <row r="786" spans="3:17" ht="12.75" customHeight="1" x14ac:dyDescent="0.2">
      <c r="C786" s="14"/>
      <c r="D786" s="14"/>
      <c r="E786" s="14"/>
      <c r="F786" s="14"/>
      <c r="G786" s="14"/>
      <c r="H786" s="14"/>
      <c r="I786" s="14"/>
      <c r="J786" s="15"/>
      <c r="K786" s="15"/>
      <c r="L786" s="15"/>
      <c r="Q786" s="3"/>
    </row>
    <row r="787" spans="3:17" ht="12.75" customHeight="1" x14ac:dyDescent="0.2">
      <c r="C787" s="14"/>
      <c r="D787" s="14"/>
      <c r="E787" s="14"/>
      <c r="F787" s="14"/>
      <c r="G787" s="14"/>
      <c r="H787" s="14"/>
      <c r="I787" s="14"/>
      <c r="J787" s="15"/>
      <c r="K787" s="15"/>
      <c r="L787" s="15"/>
      <c r="Q787" s="3"/>
    </row>
    <row r="788" spans="3:17" ht="12.75" customHeight="1" x14ac:dyDescent="0.2">
      <c r="C788" s="14"/>
      <c r="D788" s="14"/>
      <c r="E788" s="14"/>
      <c r="F788" s="14"/>
      <c r="G788" s="14"/>
      <c r="H788" s="14"/>
      <c r="I788" s="14"/>
      <c r="J788" s="15"/>
      <c r="K788" s="15"/>
      <c r="L788" s="15"/>
      <c r="Q788" s="3"/>
    </row>
    <row r="789" spans="3:17" ht="12.75" customHeight="1" x14ac:dyDescent="0.2">
      <c r="C789" s="14"/>
      <c r="D789" s="14"/>
      <c r="E789" s="14"/>
      <c r="F789" s="14"/>
      <c r="G789" s="14"/>
      <c r="H789" s="14"/>
      <c r="I789" s="14"/>
      <c r="J789" s="15"/>
      <c r="K789" s="15"/>
      <c r="L789" s="15"/>
      <c r="Q789" s="3"/>
    </row>
    <row r="790" spans="3:17" ht="12.75" customHeight="1" x14ac:dyDescent="0.2">
      <c r="C790" s="14"/>
      <c r="D790" s="14"/>
      <c r="E790" s="14"/>
      <c r="F790" s="14"/>
      <c r="G790" s="14"/>
      <c r="H790" s="14"/>
      <c r="I790" s="14"/>
      <c r="J790" s="15"/>
      <c r="K790" s="15"/>
      <c r="L790" s="15"/>
      <c r="Q790" s="3"/>
    </row>
    <row r="791" spans="3:17" ht="12.75" customHeight="1" x14ac:dyDescent="0.2">
      <c r="C791" s="14"/>
      <c r="D791" s="14"/>
      <c r="E791" s="14"/>
      <c r="F791" s="14"/>
      <c r="G791" s="14"/>
      <c r="H791" s="14"/>
      <c r="I791" s="14"/>
      <c r="J791" s="15"/>
      <c r="K791" s="15"/>
      <c r="L791" s="15"/>
      <c r="Q791" s="3"/>
    </row>
    <row r="792" spans="3:17" ht="12.75" customHeight="1" x14ac:dyDescent="0.2">
      <c r="C792" s="14"/>
      <c r="D792" s="14"/>
      <c r="E792" s="14"/>
      <c r="F792" s="14"/>
      <c r="G792" s="14"/>
      <c r="H792" s="14"/>
      <c r="I792" s="14"/>
      <c r="J792" s="15"/>
      <c r="K792" s="15"/>
      <c r="L792" s="15"/>
      <c r="Q792" s="3"/>
    </row>
    <row r="793" spans="3:17" ht="12.75" customHeight="1" x14ac:dyDescent="0.2">
      <c r="C793" s="14"/>
      <c r="D793" s="14"/>
      <c r="E793" s="14"/>
      <c r="F793" s="14"/>
      <c r="G793" s="14"/>
      <c r="H793" s="14"/>
      <c r="I793" s="14"/>
      <c r="J793" s="15"/>
      <c r="K793" s="15"/>
      <c r="L793" s="15"/>
      <c r="Q793" s="3"/>
    </row>
    <row r="794" spans="3:17" ht="12.75" customHeight="1" x14ac:dyDescent="0.2">
      <c r="C794" s="14"/>
      <c r="D794" s="14"/>
      <c r="E794" s="14"/>
      <c r="F794" s="14"/>
      <c r="G794" s="14"/>
      <c r="H794" s="14"/>
      <c r="I794" s="14"/>
      <c r="J794" s="15"/>
      <c r="K794" s="15"/>
      <c r="L794" s="15"/>
      <c r="Q794" s="3"/>
    </row>
    <row r="795" spans="3:17" ht="12.75" customHeight="1" x14ac:dyDescent="0.2">
      <c r="C795" s="14"/>
      <c r="D795" s="14"/>
      <c r="E795" s="14"/>
      <c r="F795" s="14"/>
      <c r="G795" s="14"/>
      <c r="H795" s="14"/>
      <c r="I795" s="14"/>
      <c r="J795" s="15"/>
      <c r="K795" s="15"/>
      <c r="L795" s="15"/>
      <c r="Q795" s="3"/>
    </row>
    <row r="796" spans="3:17" ht="12.75" customHeight="1" x14ac:dyDescent="0.2">
      <c r="C796" s="14"/>
      <c r="D796" s="14"/>
      <c r="E796" s="14"/>
      <c r="F796" s="14"/>
      <c r="G796" s="14"/>
      <c r="H796" s="14"/>
      <c r="I796" s="14"/>
      <c r="J796" s="15"/>
      <c r="K796" s="15"/>
      <c r="L796" s="15"/>
      <c r="Q796" s="3"/>
    </row>
    <row r="797" spans="3:17" ht="12.75" customHeight="1" x14ac:dyDescent="0.2">
      <c r="C797" s="14"/>
      <c r="D797" s="14"/>
      <c r="E797" s="14"/>
      <c r="F797" s="14"/>
      <c r="G797" s="14"/>
      <c r="H797" s="14"/>
      <c r="I797" s="14"/>
      <c r="J797" s="15"/>
      <c r="K797" s="15"/>
      <c r="L797" s="15"/>
      <c r="Q797" s="3"/>
    </row>
    <row r="798" spans="3:17" ht="12.75" customHeight="1" x14ac:dyDescent="0.2">
      <c r="C798" s="14"/>
      <c r="D798" s="14"/>
      <c r="E798" s="14"/>
      <c r="F798" s="14"/>
      <c r="G798" s="14"/>
      <c r="H798" s="14"/>
      <c r="I798" s="14"/>
      <c r="J798" s="15"/>
      <c r="K798" s="15"/>
      <c r="L798" s="15"/>
      <c r="Q798" s="3"/>
    </row>
    <row r="799" spans="3:17" ht="12.75" customHeight="1" x14ac:dyDescent="0.2">
      <c r="C799" s="14"/>
      <c r="D799" s="14"/>
      <c r="E799" s="14"/>
      <c r="F799" s="14"/>
      <c r="G799" s="14"/>
      <c r="H799" s="14"/>
      <c r="I799" s="14"/>
      <c r="J799" s="15"/>
      <c r="K799" s="15"/>
      <c r="L799" s="15"/>
      <c r="Q799" s="3"/>
    </row>
    <row r="800" spans="3:17" ht="12.75" customHeight="1" x14ac:dyDescent="0.2">
      <c r="C800" s="14"/>
      <c r="D800" s="14"/>
      <c r="E800" s="14"/>
      <c r="F800" s="14"/>
      <c r="G800" s="14"/>
      <c r="H800" s="14"/>
      <c r="I800" s="14"/>
      <c r="J800" s="15"/>
      <c r="K800" s="15"/>
      <c r="L800" s="15"/>
      <c r="Q800" s="3"/>
    </row>
    <row r="801" spans="3:17" ht="12.75" customHeight="1" x14ac:dyDescent="0.2">
      <c r="C801" s="14"/>
      <c r="D801" s="14"/>
      <c r="E801" s="14"/>
      <c r="F801" s="14"/>
      <c r="G801" s="14"/>
      <c r="H801" s="14"/>
      <c r="I801" s="14"/>
      <c r="J801" s="15"/>
      <c r="K801" s="15"/>
      <c r="L801" s="15"/>
      <c r="Q801" s="3"/>
    </row>
    <row r="802" spans="3:17" ht="12.75" customHeight="1" x14ac:dyDescent="0.2">
      <c r="C802" s="14"/>
      <c r="D802" s="14"/>
      <c r="E802" s="14"/>
      <c r="F802" s="14"/>
      <c r="G802" s="14"/>
      <c r="H802" s="14"/>
      <c r="I802" s="14"/>
      <c r="J802" s="15"/>
      <c r="K802" s="15"/>
      <c r="L802" s="15"/>
      <c r="Q802" s="3"/>
    </row>
    <row r="803" spans="3:17" ht="12.75" customHeight="1" x14ac:dyDescent="0.2">
      <c r="C803" s="14"/>
      <c r="D803" s="14"/>
      <c r="E803" s="14"/>
      <c r="F803" s="14"/>
      <c r="G803" s="14"/>
      <c r="H803" s="14"/>
      <c r="I803" s="14"/>
      <c r="J803" s="15"/>
      <c r="K803" s="15"/>
      <c r="L803" s="15"/>
      <c r="Q803" s="3"/>
    </row>
    <row r="804" spans="3:17" ht="12.75" customHeight="1" x14ac:dyDescent="0.2">
      <c r="C804" s="14"/>
      <c r="D804" s="14"/>
      <c r="E804" s="14"/>
      <c r="F804" s="14"/>
      <c r="G804" s="14"/>
      <c r="H804" s="14"/>
      <c r="I804" s="14"/>
      <c r="J804" s="15"/>
      <c r="K804" s="15"/>
      <c r="L804" s="15"/>
      <c r="Q804" s="3"/>
    </row>
    <row r="805" spans="3:17" ht="12.75" customHeight="1" x14ac:dyDescent="0.2">
      <c r="C805" s="14"/>
      <c r="D805" s="14"/>
      <c r="E805" s="14"/>
      <c r="F805" s="14"/>
      <c r="G805" s="14"/>
      <c r="H805" s="14"/>
      <c r="I805" s="14"/>
      <c r="J805" s="15"/>
      <c r="K805" s="15"/>
      <c r="L805" s="15"/>
      <c r="Q805" s="3"/>
    </row>
    <row r="806" spans="3:17" ht="12.75" customHeight="1" x14ac:dyDescent="0.2">
      <c r="C806" s="14"/>
      <c r="D806" s="14"/>
      <c r="E806" s="14"/>
      <c r="F806" s="14"/>
      <c r="G806" s="14"/>
      <c r="H806" s="14"/>
      <c r="I806" s="14"/>
      <c r="J806" s="15"/>
      <c r="K806" s="15"/>
      <c r="L806" s="15"/>
      <c r="Q806" s="3"/>
    </row>
    <row r="807" spans="3:17" ht="12.75" customHeight="1" x14ac:dyDescent="0.2">
      <c r="C807" s="14"/>
      <c r="D807" s="14"/>
      <c r="E807" s="14"/>
      <c r="F807" s="14"/>
      <c r="G807" s="14"/>
      <c r="H807" s="14"/>
      <c r="I807" s="14"/>
      <c r="J807" s="15"/>
      <c r="K807" s="15"/>
      <c r="L807" s="15"/>
      <c r="Q807" s="3"/>
    </row>
    <row r="808" spans="3:17" ht="12.75" customHeight="1" x14ac:dyDescent="0.2">
      <c r="C808" s="14"/>
      <c r="D808" s="14"/>
      <c r="E808" s="14"/>
      <c r="F808" s="14"/>
      <c r="G808" s="14"/>
      <c r="H808" s="14"/>
      <c r="I808" s="14"/>
      <c r="J808" s="15"/>
      <c r="K808" s="15"/>
      <c r="L808" s="15"/>
      <c r="Q808" s="3"/>
    </row>
    <row r="809" spans="3:17" ht="12.75" customHeight="1" x14ac:dyDescent="0.2">
      <c r="C809" s="14"/>
      <c r="D809" s="14"/>
      <c r="E809" s="14"/>
      <c r="F809" s="14"/>
      <c r="G809" s="14"/>
      <c r="H809" s="14"/>
      <c r="I809" s="14"/>
      <c r="J809" s="15"/>
      <c r="K809" s="15"/>
      <c r="L809" s="15"/>
      <c r="Q809" s="3"/>
    </row>
    <row r="810" spans="3:17" ht="12.75" customHeight="1" x14ac:dyDescent="0.2">
      <c r="C810" s="14"/>
      <c r="D810" s="14"/>
      <c r="E810" s="14"/>
      <c r="F810" s="14"/>
      <c r="G810" s="14"/>
      <c r="H810" s="14"/>
      <c r="I810" s="14"/>
      <c r="J810" s="15"/>
      <c r="K810" s="15"/>
      <c r="L810" s="15"/>
      <c r="Q810" s="3"/>
    </row>
    <row r="811" spans="3:17" ht="12.75" customHeight="1" x14ac:dyDescent="0.2">
      <c r="C811" s="14"/>
      <c r="D811" s="14"/>
      <c r="E811" s="14"/>
      <c r="F811" s="14"/>
      <c r="G811" s="14"/>
      <c r="H811" s="14"/>
      <c r="I811" s="14"/>
      <c r="J811" s="15"/>
      <c r="K811" s="15"/>
      <c r="L811" s="15"/>
      <c r="Q811" s="3"/>
    </row>
    <row r="812" spans="3:17" ht="12.75" customHeight="1" x14ac:dyDescent="0.2">
      <c r="C812" s="14"/>
      <c r="D812" s="14"/>
      <c r="E812" s="14"/>
      <c r="F812" s="14"/>
      <c r="G812" s="14"/>
      <c r="H812" s="14"/>
      <c r="I812" s="14"/>
      <c r="J812" s="15"/>
      <c r="K812" s="15"/>
      <c r="L812" s="15"/>
      <c r="Q812" s="3"/>
    </row>
    <row r="813" spans="3:17" ht="12.75" customHeight="1" x14ac:dyDescent="0.2">
      <c r="C813" s="14"/>
      <c r="D813" s="14"/>
      <c r="E813" s="14"/>
      <c r="F813" s="14"/>
      <c r="G813" s="14"/>
      <c r="H813" s="14"/>
      <c r="I813" s="14"/>
      <c r="J813" s="15"/>
      <c r="K813" s="15"/>
      <c r="L813" s="15"/>
      <c r="Q813" s="3"/>
    </row>
    <row r="814" spans="3:17" ht="12.75" customHeight="1" x14ac:dyDescent="0.2">
      <c r="C814" s="14"/>
      <c r="D814" s="14"/>
      <c r="E814" s="14"/>
      <c r="F814" s="14"/>
      <c r="G814" s="14"/>
      <c r="H814" s="14"/>
      <c r="I814" s="14"/>
      <c r="J814" s="15"/>
      <c r="K814" s="15"/>
      <c r="L814" s="15"/>
      <c r="Q814" s="3"/>
    </row>
    <row r="815" spans="3:17" ht="12.75" customHeight="1" x14ac:dyDescent="0.2">
      <c r="C815" s="14"/>
      <c r="D815" s="14"/>
      <c r="E815" s="14"/>
      <c r="F815" s="14"/>
      <c r="G815" s="14"/>
      <c r="H815" s="14"/>
      <c r="I815" s="14"/>
      <c r="J815" s="15"/>
      <c r="K815" s="15"/>
      <c r="L815" s="15"/>
      <c r="Q815" s="3"/>
    </row>
    <row r="816" spans="3:17" ht="12.75" customHeight="1" x14ac:dyDescent="0.2">
      <c r="C816" s="14"/>
      <c r="D816" s="14"/>
      <c r="E816" s="14"/>
      <c r="F816" s="14"/>
      <c r="G816" s="14"/>
      <c r="H816" s="14"/>
      <c r="I816" s="14"/>
      <c r="J816" s="15"/>
      <c r="K816" s="15"/>
      <c r="L816" s="15"/>
      <c r="Q816" s="3"/>
    </row>
    <row r="817" spans="3:17" ht="12.75" customHeight="1" x14ac:dyDescent="0.2">
      <c r="C817" s="14"/>
      <c r="D817" s="14"/>
      <c r="E817" s="14"/>
      <c r="F817" s="14"/>
      <c r="G817" s="14"/>
      <c r="H817" s="14"/>
      <c r="I817" s="14"/>
      <c r="J817" s="15"/>
      <c r="K817" s="15"/>
      <c r="L817" s="15"/>
      <c r="Q817" s="3"/>
    </row>
    <row r="818" spans="3:17" ht="12.75" customHeight="1" x14ac:dyDescent="0.2">
      <c r="C818" s="14"/>
      <c r="D818" s="14"/>
      <c r="E818" s="14"/>
      <c r="F818" s="14"/>
      <c r="G818" s="14"/>
      <c r="H818" s="14"/>
      <c r="I818" s="14"/>
      <c r="J818" s="15"/>
      <c r="K818" s="15"/>
      <c r="L818" s="15"/>
      <c r="Q818" s="3"/>
    </row>
    <row r="819" spans="3:17" ht="12.75" customHeight="1" x14ac:dyDescent="0.2">
      <c r="C819" s="14"/>
      <c r="D819" s="14"/>
      <c r="E819" s="14"/>
      <c r="F819" s="14"/>
      <c r="G819" s="14"/>
      <c r="H819" s="14"/>
      <c r="I819" s="14"/>
      <c r="J819" s="15"/>
      <c r="K819" s="15"/>
      <c r="L819" s="15"/>
      <c r="Q819" s="3"/>
    </row>
    <row r="820" spans="3:17" ht="12.75" customHeight="1" x14ac:dyDescent="0.2">
      <c r="C820" s="14"/>
      <c r="D820" s="14"/>
      <c r="E820" s="14"/>
      <c r="F820" s="14"/>
      <c r="G820" s="14"/>
      <c r="H820" s="14"/>
      <c r="I820" s="14"/>
      <c r="J820" s="15"/>
      <c r="K820" s="15"/>
      <c r="L820" s="15"/>
      <c r="Q820" s="3"/>
    </row>
    <row r="821" spans="3:17" ht="12.75" customHeight="1" x14ac:dyDescent="0.2">
      <c r="C821" s="14"/>
      <c r="D821" s="14"/>
      <c r="E821" s="14"/>
      <c r="F821" s="14"/>
      <c r="G821" s="14"/>
      <c r="H821" s="14"/>
      <c r="I821" s="14"/>
      <c r="J821" s="15"/>
      <c r="K821" s="15"/>
      <c r="L821" s="15"/>
      <c r="Q821" s="3"/>
    </row>
    <row r="822" spans="3:17" ht="12.75" customHeight="1" x14ac:dyDescent="0.2">
      <c r="C822" s="14"/>
      <c r="D822" s="14"/>
      <c r="E822" s="14"/>
      <c r="F822" s="14"/>
      <c r="G822" s="14"/>
      <c r="H822" s="14"/>
      <c r="I822" s="14"/>
      <c r="J822" s="15"/>
      <c r="K822" s="15"/>
      <c r="L822" s="15"/>
      <c r="Q822" s="3"/>
    </row>
    <row r="823" spans="3:17" ht="12.75" customHeight="1" x14ac:dyDescent="0.2">
      <c r="C823" s="14"/>
      <c r="D823" s="14"/>
      <c r="E823" s="14"/>
      <c r="F823" s="14"/>
      <c r="G823" s="14"/>
      <c r="H823" s="14"/>
      <c r="I823" s="14"/>
      <c r="J823" s="15"/>
      <c r="K823" s="15"/>
      <c r="L823" s="15"/>
      <c r="Q823" s="3"/>
    </row>
    <row r="824" spans="3:17" ht="12.75" customHeight="1" x14ac:dyDescent="0.2">
      <c r="C824" s="14"/>
      <c r="D824" s="14"/>
      <c r="E824" s="14"/>
      <c r="F824" s="14"/>
      <c r="G824" s="14"/>
      <c r="H824" s="14"/>
      <c r="I824" s="14"/>
      <c r="J824" s="15"/>
      <c r="K824" s="15"/>
      <c r="L824" s="15"/>
      <c r="Q824" s="3"/>
    </row>
    <row r="825" spans="3:17" ht="12.75" customHeight="1" x14ac:dyDescent="0.2">
      <c r="C825" s="14"/>
      <c r="D825" s="14"/>
      <c r="E825" s="14"/>
      <c r="F825" s="14"/>
      <c r="G825" s="14"/>
      <c r="H825" s="14"/>
      <c r="I825" s="14"/>
      <c r="J825" s="15"/>
      <c r="K825" s="15"/>
      <c r="L825" s="15"/>
      <c r="Q825" s="3"/>
    </row>
    <row r="826" spans="3:17" ht="12.75" customHeight="1" x14ac:dyDescent="0.2">
      <c r="C826" s="14"/>
      <c r="D826" s="14"/>
      <c r="E826" s="14"/>
      <c r="F826" s="14"/>
      <c r="G826" s="14"/>
      <c r="H826" s="14"/>
      <c r="I826" s="14"/>
      <c r="J826" s="15"/>
      <c r="K826" s="15"/>
      <c r="L826" s="15"/>
      <c r="Q826" s="3"/>
    </row>
    <row r="827" spans="3:17" ht="12.75" customHeight="1" x14ac:dyDescent="0.2">
      <c r="C827" s="14"/>
      <c r="D827" s="14"/>
      <c r="E827" s="14"/>
      <c r="F827" s="14"/>
      <c r="G827" s="14"/>
      <c r="H827" s="14"/>
      <c r="I827" s="14"/>
      <c r="J827" s="15"/>
      <c r="K827" s="15"/>
      <c r="L827" s="15"/>
      <c r="Q827" s="3"/>
    </row>
    <row r="828" spans="3:17" ht="12.75" customHeight="1" x14ac:dyDescent="0.2">
      <c r="C828" s="14"/>
      <c r="D828" s="14"/>
      <c r="E828" s="14"/>
      <c r="F828" s="14"/>
      <c r="G828" s="14"/>
      <c r="H828" s="14"/>
      <c r="I828" s="14"/>
      <c r="J828" s="15"/>
      <c r="K828" s="15"/>
      <c r="L828" s="15"/>
      <c r="Q828" s="3"/>
    </row>
    <row r="829" spans="3:17" ht="12.75" customHeight="1" x14ac:dyDescent="0.2">
      <c r="C829" s="14"/>
      <c r="D829" s="14"/>
      <c r="E829" s="14"/>
      <c r="F829" s="14"/>
      <c r="G829" s="14"/>
      <c r="H829" s="14"/>
      <c r="I829" s="14"/>
      <c r="J829" s="15"/>
      <c r="K829" s="15"/>
      <c r="L829" s="15"/>
      <c r="Q829" s="3"/>
    </row>
    <row r="830" spans="3:17" ht="12.75" customHeight="1" x14ac:dyDescent="0.2">
      <c r="C830" s="14"/>
      <c r="D830" s="14"/>
      <c r="E830" s="14"/>
      <c r="F830" s="14"/>
      <c r="G830" s="14"/>
      <c r="H830" s="14"/>
      <c r="I830" s="14"/>
      <c r="J830" s="15"/>
      <c r="K830" s="15"/>
      <c r="L830" s="15"/>
      <c r="Q830" s="3"/>
    </row>
    <row r="831" spans="3:17" ht="12.75" customHeight="1" x14ac:dyDescent="0.2">
      <c r="C831" s="14"/>
      <c r="D831" s="14"/>
      <c r="E831" s="14"/>
      <c r="F831" s="14"/>
      <c r="G831" s="14"/>
      <c r="H831" s="14"/>
      <c r="I831" s="14"/>
      <c r="J831" s="15"/>
      <c r="K831" s="15"/>
      <c r="L831" s="15"/>
      <c r="Q831" s="3"/>
    </row>
    <row r="832" spans="3:17" ht="12.75" customHeight="1" x14ac:dyDescent="0.2">
      <c r="C832" s="14"/>
      <c r="D832" s="14"/>
      <c r="E832" s="14"/>
      <c r="F832" s="14"/>
      <c r="G832" s="14"/>
      <c r="H832" s="14"/>
      <c r="I832" s="14"/>
      <c r="J832" s="15"/>
      <c r="K832" s="15"/>
      <c r="L832" s="15"/>
      <c r="Q832" s="3"/>
    </row>
    <row r="833" spans="3:17" ht="12.75" customHeight="1" x14ac:dyDescent="0.2">
      <c r="C833" s="14"/>
      <c r="D833" s="14"/>
      <c r="E833" s="14"/>
      <c r="F833" s="14"/>
      <c r="G833" s="14"/>
      <c r="H833" s="14"/>
      <c r="I833" s="14"/>
      <c r="J833" s="15"/>
      <c r="K833" s="15"/>
      <c r="L833" s="15"/>
      <c r="Q833" s="3"/>
    </row>
    <row r="834" spans="3:17" ht="12.75" customHeight="1" x14ac:dyDescent="0.2">
      <c r="C834" s="14"/>
      <c r="D834" s="14"/>
      <c r="E834" s="14"/>
      <c r="F834" s="14"/>
      <c r="G834" s="14"/>
      <c r="H834" s="14"/>
      <c r="I834" s="14"/>
      <c r="J834" s="15"/>
      <c r="K834" s="15"/>
      <c r="L834" s="15"/>
      <c r="Q834" s="3"/>
    </row>
    <row r="835" spans="3:17" ht="12.75" customHeight="1" x14ac:dyDescent="0.2">
      <c r="C835" s="14"/>
      <c r="D835" s="14"/>
      <c r="E835" s="14"/>
      <c r="F835" s="14"/>
      <c r="G835" s="14"/>
      <c r="H835" s="14"/>
      <c r="I835" s="14"/>
      <c r="J835" s="15"/>
      <c r="K835" s="15"/>
      <c r="L835" s="15"/>
      <c r="Q835" s="3"/>
    </row>
    <row r="836" spans="3:17" ht="12.75" customHeight="1" x14ac:dyDescent="0.2">
      <c r="C836" s="14"/>
      <c r="D836" s="14"/>
      <c r="E836" s="14"/>
      <c r="F836" s="14"/>
      <c r="G836" s="14"/>
      <c r="H836" s="14"/>
      <c r="I836" s="14"/>
      <c r="J836" s="15"/>
      <c r="K836" s="15"/>
      <c r="L836" s="15"/>
      <c r="Q836" s="3"/>
    </row>
    <row r="837" spans="3:17" ht="12.75" customHeight="1" x14ac:dyDescent="0.2">
      <c r="C837" s="14"/>
      <c r="D837" s="14"/>
      <c r="E837" s="14"/>
      <c r="F837" s="14"/>
      <c r="G837" s="14"/>
      <c r="H837" s="14"/>
      <c r="I837" s="14"/>
      <c r="J837" s="15"/>
      <c r="K837" s="15"/>
      <c r="L837" s="15"/>
      <c r="Q837" s="3"/>
    </row>
    <row r="838" spans="3:17" ht="12.75" customHeight="1" x14ac:dyDescent="0.2">
      <c r="C838" s="14"/>
      <c r="D838" s="14"/>
      <c r="E838" s="14"/>
      <c r="F838" s="14"/>
      <c r="G838" s="14"/>
      <c r="H838" s="14"/>
      <c r="I838" s="14"/>
      <c r="J838" s="15"/>
      <c r="K838" s="15"/>
      <c r="L838" s="15"/>
      <c r="Q838" s="3"/>
    </row>
    <row r="839" spans="3:17" ht="12.75" customHeight="1" x14ac:dyDescent="0.2">
      <c r="C839" s="14"/>
      <c r="D839" s="14"/>
      <c r="E839" s="14"/>
      <c r="F839" s="14"/>
      <c r="G839" s="14"/>
      <c r="H839" s="14"/>
      <c r="I839" s="14"/>
      <c r="J839" s="15"/>
      <c r="K839" s="15"/>
      <c r="L839" s="15"/>
      <c r="Q839" s="3"/>
    </row>
    <row r="840" spans="3:17" ht="12.75" customHeight="1" x14ac:dyDescent="0.2">
      <c r="C840" s="14"/>
      <c r="D840" s="14"/>
      <c r="E840" s="14"/>
      <c r="F840" s="14"/>
      <c r="G840" s="14"/>
      <c r="H840" s="14"/>
      <c r="I840" s="14"/>
      <c r="J840" s="15"/>
      <c r="K840" s="15"/>
      <c r="L840" s="15"/>
      <c r="Q840" s="3"/>
    </row>
    <row r="841" spans="3:17" ht="12.75" customHeight="1" x14ac:dyDescent="0.2">
      <c r="C841" s="14"/>
      <c r="D841" s="14"/>
      <c r="E841" s="14"/>
      <c r="F841" s="14"/>
      <c r="G841" s="14"/>
      <c r="H841" s="14"/>
      <c r="I841" s="14"/>
      <c r="J841" s="15"/>
      <c r="K841" s="15"/>
      <c r="L841" s="15"/>
      <c r="Q841" s="3"/>
    </row>
    <row r="842" spans="3:17" ht="12.75" customHeight="1" x14ac:dyDescent="0.2">
      <c r="C842" s="14"/>
      <c r="D842" s="14"/>
      <c r="E842" s="14"/>
      <c r="F842" s="14"/>
      <c r="G842" s="14"/>
      <c r="H842" s="14"/>
      <c r="I842" s="14"/>
      <c r="J842" s="15"/>
      <c r="K842" s="15"/>
      <c r="L842" s="15"/>
      <c r="Q842" s="3"/>
    </row>
    <row r="843" spans="3:17" ht="12.75" customHeight="1" x14ac:dyDescent="0.2">
      <c r="C843" s="14"/>
      <c r="D843" s="14"/>
      <c r="E843" s="14"/>
      <c r="F843" s="14"/>
      <c r="G843" s="14"/>
      <c r="H843" s="14"/>
      <c r="I843" s="14"/>
      <c r="J843" s="15"/>
      <c r="K843" s="15"/>
      <c r="L843" s="15"/>
      <c r="Q843" s="3"/>
    </row>
    <row r="844" spans="3:17" ht="12.75" customHeight="1" x14ac:dyDescent="0.2">
      <c r="C844" s="14"/>
      <c r="D844" s="14"/>
      <c r="E844" s="14"/>
      <c r="F844" s="14"/>
      <c r="G844" s="14"/>
      <c r="H844" s="14"/>
      <c r="I844" s="14"/>
      <c r="J844" s="15"/>
      <c r="K844" s="15"/>
      <c r="L844" s="15"/>
      <c r="Q844" s="3"/>
    </row>
    <row r="845" spans="3:17" ht="12.75" customHeight="1" x14ac:dyDescent="0.2">
      <c r="C845" s="14"/>
      <c r="D845" s="14"/>
      <c r="E845" s="14"/>
      <c r="F845" s="14"/>
      <c r="G845" s="14"/>
      <c r="H845" s="14"/>
      <c r="I845" s="14"/>
      <c r="J845" s="15"/>
      <c r="K845" s="15"/>
      <c r="L845" s="15"/>
      <c r="Q845" s="3"/>
    </row>
    <row r="846" spans="3:17" ht="12.75" customHeight="1" x14ac:dyDescent="0.2">
      <c r="C846" s="14"/>
      <c r="D846" s="14"/>
      <c r="E846" s="14"/>
      <c r="F846" s="14"/>
      <c r="G846" s="14"/>
      <c r="H846" s="14"/>
      <c r="I846" s="14"/>
      <c r="J846" s="15"/>
      <c r="K846" s="15"/>
      <c r="L846" s="15"/>
      <c r="Q846" s="3"/>
    </row>
    <row r="847" spans="3:17" ht="12.75" customHeight="1" x14ac:dyDescent="0.2">
      <c r="C847" s="14"/>
      <c r="D847" s="14"/>
      <c r="E847" s="14"/>
      <c r="F847" s="14"/>
      <c r="G847" s="14"/>
      <c r="H847" s="14"/>
      <c r="I847" s="14"/>
      <c r="J847" s="15"/>
      <c r="K847" s="15"/>
      <c r="L847" s="15"/>
      <c r="Q847" s="3"/>
    </row>
    <row r="848" spans="3:17" ht="12.75" customHeight="1" x14ac:dyDescent="0.2">
      <c r="C848" s="14"/>
      <c r="D848" s="14"/>
      <c r="E848" s="14"/>
      <c r="F848" s="14"/>
      <c r="G848" s="14"/>
      <c r="H848" s="14"/>
      <c r="I848" s="14"/>
      <c r="J848" s="15"/>
      <c r="K848" s="15"/>
      <c r="L848" s="15"/>
      <c r="Q848" s="3"/>
    </row>
    <row r="849" spans="3:17" ht="12.75" customHeight="1" x14ac:dyDescent="0.2">
      <c r="C849" s="14"/>
      <c r="D849" s="14"/>
      <c r="E849" s="14"/>
      <c r="F849" s="14"/>
      <c r="G849" s="14"/>
      <c r="H849" s="14"/>
      <c r="I849" s="14"/>
      <c r="J849" s="15"/>
      <c r="K849" s="15"/>
      <c r="L849" s="15"/>
      <c r="Q849" s="3"/>
    </row>
    <row r="850" spans="3:17" ht="12.75" customHeight="1" x14ac:dyDescent="0.2">
      <c r="C850" s="14"/>
      <c r="D850" s="14"/>
      <c r="E850" s="14"/>
      <c r="F850" s="14"/>
      <c r="G850" s="14"/>
      <c r="H850" s="14"/>
      <c r="I850" s="14"/>
      <c r="J850" s="15"/>
      <c r="K850" s="15"/>
      <c r="L850" s="15"/>
      <c r="Q850" s="3"/>
    </row>
    <row r="851" spans="3:17" ht="12.75" customHeight="1" x14ac:dyDescent="0.2">
      <c r="C851" s="14"/>
      <c r="D851" s="14"/>
      <c r="E851" s="14"/>
      <c r="F851" s="14"/>
      <c r="G851" s="14"/>
      <c r="H851" s="14"/>
      <c r="I851" s="14"/>
      <c r="J851" s="15"/>
      <c r="K851" s="15"/>
      <c r="L851" s="15"/>
      <c r="Q851" s="3"/>
    </row>
    <row r="852" spans="3:17" ht="12.75" customHeight="1" x14ac:dyDescent="0.2">
      <c r="C852" s="14"/>
      <c r="D852" s="14"/>
      <c r="E852" s="14"/>
      <c r="F852" s="14"/>
      <c r="G852" s="14"/>
      <c r="H852" s="14"/>
      <c r="I852" s="14"/>
      <c r="J852" s="15"/>
      <c r="K852" s="15"/>
      <c r="L852" s="15"/>
      <c r="Q852" s="3"/>
    </row>
    <row r="853" spans="3:17" ht="12.75" customHeight="1" x14ac:dyDescent="0.2">
      <c r="C853" s="14"/>
      <c r="D853" s="14"/>
      <c r="E853" s="14"/>
      <c r="F853" s="14"/>
      <c r="G853" s="14"/>
      <c r="H853" s="14"/>
      <c r="I853" s="14"/>
      <c r="J853" s="15"/>
      <c r="K853" s="15"/>
      <c r="L853" s="15"/>
      <c r="Q853" s="3"/>
    </row>
    <row r="854" spans="3:17" ht="12.75" customHeight="1" x14ac:dyDescent="0.2">
      <c r="C854" s="14"/>
      <c r="D854" s="14"/>
      <c r="E854" s="14"/>
      <c r="F854" s="14"/>
      <c r="G854" s="14"/>
      <c r="H854" s="14"/>
      <c r="I854" s="14"/>
      <c r="J854" s="15"/>
      <c r="K854" s="15"/>
      <c r="L854" s="15"/>
      <c r="Q854" s="3"/>
    </row>
    <row r="855" spans="3:17" ht="12.75" customHeight="1" x14ac:dyDescent="0.2">
      <c r="C855" s="14"/>
      <c r="D855" s="14"/>
      <c r="E855" s="14"/>
      <c r="F855" s="14"/>
      <c r="G855" s="14"/>
      <c r="H855" s="14"/>
      <c r="I855" s="14"/>
      <c r="J855" s="15"/>
      <c r="K855" s="15"/>
      <c r="L855" s="15"/>
      <c r="Q855" s="3"/>
    </row>
    <row r="856" spans="3:17" ht="12.75" customHeight="1" x14ac:dyDescent="0.2">
      <c r="C856" s="14"/>
      <c r="D856" s="14"/>
      <c r="E856" s="14"/>
      <c r="F856" s="14"/>
      <c r="G856" s="14"/>
      <c r="H856" s="14"/>
      <c r="I856" s="14"/>
      <c r="J856" s="15"/>
      <c r="K856" s="15"/>
      <c r="L856" s="15"/>
      <c r="Q856" s="3"/>
    </row>
    <row r="857" spans="3:17" ht="12.75" customHeight="1" x14ac:dyDescent="0.2">
      <c r="C857" s="14"/>
      <c r="D857" s="14"/>
      <c r="E857" s="14"/>
      <c r="F857" s="14"/>
      <c r="G857" s="14"/>
      <c r="H857" s="14"/>
      <c r="I857" s="14"/>
      <c r="J857" s="15"/>
      <c r="K857" s="15"/>
      <c r="L857" s="15"/>
      <c r="Q857" s="3"/>
    </row>
    <row r="858" spans="3:17" ht="12.75" customHeight="1" x14ac:dyDescent="0.2">
      <c r="C858" s="14"/>
      <c r="D858" s="14"/>
      <c r="E858" s="14"/>
      <c r="F858" s="14"/>
      <c r="G858" s="14"/>
      <c r="H858" s="14"/>
      <c r="I858" s="14"/>
      <c r="J858" s="15"/>
      <c r="K858" s="15"/>
      <c r="L858" s="15"/>
      <c r="Q858" s="3"/>
    </row>
    <row r="859" spans="3:17" ht="12.75" customHeight="1" x14ac:dyDescent="0.2">
      <c r="C859" s="14"/>
      <c r="D859" s="14"/>
      <c r="E859" s="14"/>
      <c r="F859" s="14"/>
      <c r="G859" s="14"/>
      <c r="H859" s="14"/>
      <c r="I859" s="14"/>
      <c r="J859" s="15"/>
      <c r="K859" s="15"/>
      <c r="L859" s="15"/>
      <c r="Q859" s="3"/>
    </row>
    <row r="860" spans="3:17" ht="12.75" customHeight="1" x14ac:dyDescent="0.2">
      <c r="C860" s="14"/>
      <c r="D860" s="14"/>
      <c r="E860" s="14"/>
      <c r="F860" s="14"/>
      <c r="G860" s="14"/>
      <c r="H860" s="14"/>
      <c r="I860" s="14"/>
      <c r="J860" s="15"/>
      <c r="K860" s="15"/>
      <c r="L860" s="15"/>
      <c r="Q860" s="3"/>
    </row>
    <row r="861" spans="3:17" ht="12.75" customHeight="1" x14ac:dyDescent="0.2">
      <c r="C861" s="14"/>
      <c r="D861" s="14"/>
      <c r="E861" s="14"/>
      <c r="F861" s="14"/>
      <c r="G861" s="14"/>
      <c r="H861" s="14"/>
      <c r="I861" s="14"/>
      <c r="J861" s="15"/>
      <c r="K861" s="15"/>
      <c r="L861" s="15"/>
      <c r="Q861" s="3"/>
    </row>
    <row r="862" spans="3:17" ht="12.75" customHeight="1" x14ac:dyDescent="0.2">
      <c r="C862" s="14"/>
      <c r="D862" s="14"/>
      <c r="E862" s="14"/>
      <c r="F862" s="14"/>
      <c r="G862" s="14"/>
      <c r="H862" s="14"/>
      <c r="I862" s="14"/>
      <c r="J862" s="15"/>
      <c r="K862" s="15"/>
      <c r="L862" s="15"/>
      <c r="Q862" s="3"/>
    </row>
    <row r="863" spans="3:17" ht="12.75" customHeight="1" x14ac:dyDescent="0.2">
      <c r="C863" s="14"/>
      <c r="D863" s="14"/>
      <c r="E863" s="14"/>
      <c r="F863" s="14"/>
      <c r="G863" s="14"/>
      <c r="H863" s="14"/>
      <c r="I863" s="14"/>
      <c r="J863" s="15"/>
      <c r="K863" s="15"/>
      <c r="L863" s="15"/>
      <c r="Q863" s="3"/>
    </row>
    <row r="864" spans="3:17" ht="12.75" customHeight="1" x14ac:dyDescent="0.2">
      <c r="C864" s="14"/>
      <c r="D864" s="14"/>
      <c r="E864" s="14"/>
      <c r="F864" s="14"/>
      <c r="G864" s="14"/>
      <c r="H864" s="14"/>
      <c r="I864" s="14"/>
      <c r="J864" s="15"/>
      <c r="K864" s="15"/>
      <c r="L864" s="15"/>
      <c r="Q864" s="3"/>
    </row>
    <row r="865" spans="3:17" ht="12.75" customHeight="1" x14ac:dyDescent="0.2">
      <c r="C865" s="14"/>
      <c r="D865" s="14"/>
      <c r="E865" s="14"/>
      <c r="F865" s="14"/>
      <c r="G865" s="14"/>
      <c r="H865" s="14"/>
      <c r="I865" s="14"/>
      <c r="J865" s="15"/>
      <c r="K865" s="15"/>
      <c r="L865" s="15"/>
      <c r="Q865" s="3"/>
    </row>
    <row r="866" spans="3:17" ht="12.75" customHeight="1" x14ac:dyDescent="0.2">
      <c r="C866" s="14"/>
      <c r="D866" s="14"/>
      <c r="E866" s="14"/>
      <c r="F866" s="14"/>
      <c r="G866" s="14"/>
      <c r="H866" s="14"/>
      <c r="I866" s="14"/>
      <c r="J866" s="15"/>
      <c r="K866" s="15"/>
      <c r="L866" s="15"/>
      <c r="Q866" s="3"/>
    </row>
    <row r="867" spans="3:17" ht="12.75" customHeight="1" x14ac:dyDescent="0.2">
      <c r="C867" s="14"/>
      <c r="D867" s="14"/>
      <c r="E867" s="14"/>
      <c r="F867" s="14"/>
      <c r="G867" s="14"/>
      <c r="H867" s="14"/>
      <c r="I867" s="14"/>
      <c r="J867" s="15"/>
      <c r="K867" s="15"/>
      <c r="L867" s="15"/>
      <c r="Q867" s="3"/>
    </row>
    <row r="868" spans="3:17" ht="12.75" customHeight="1" x14ac:dyDescent="0.2">
      <c r="C868" s="14"/>
      <c r="D868" s="14"/>
      <c r="E868" s="14"/>
      <c r="F868" s="14"/>
      <c r="G868" s="14"/>
      <c r="H868" s="14"/>
      <c r="I868" s="14"/>
      <c r="J868" s="15"/>
      <c r="K868" s="15"/>
      <c r="L868" s="15"/>
      <c r="Q868" s="3"/>
    </row>
    <row r="869" spans="3:17" ht="12.75" customHeight="1" x14ac:dyDescent="0.2">
      <c r="C869" s="14"/>
      <c r="D869" s="14"/>
      <c r="E869" s="14"/>
      <c r="F869" s="14"/>
      <c r="G869" s="14"/>
      <c r="H869" s="14"/>
      <c r="I869" s="14"/>
      <c r="J869" s="15"/>
      <c r="K869" s="15"/>
      <c r="L869" s="15"/>
      <c r="Q869" s="3"/>
    </row>
    <row r="870" spans="3:17" ht="12.75" customHeight="1" x14ac:dyDescent="0.2">
      <c r="C870" s="14"/>
      <c r="D870" s="14"/>
      <c r="E870" s="14"/>
      <c r="F870" s="14"/>
      <c r="G870" s="14"/>
      <c r="H870" s="14"/>
      <c r="I870" s="14"/>
      <c r="J870" s="15"/>
      <c r="K870" s="15"/>
      <c r="L870" s="15"/>
      <c r="Q870" s="3"/>
    </row>
    <row r="871" spans="3:17" ht="12.75" customHeight="1" x14ac:dyDescent="0.2">
      <c r="C871" s="14"/>
      <c r="D871" s="14"/>
      <c r="E871" s="14"/>
      <c r="F871" s="14"/>
      <c r="G871" s="14"/>
      <c r="H871" s="14"/>
      <c r="I871" s="14"/>
      <c r="J871" s="15"/>
      <c r="K871" s="15"/>
      <c r="L871" s="15"/>
      <c r="Q871" s="3"/>
    </row>
    <row r="872" spans="3:17" ht="12.75" customHeight="1" x14ac:dyDescent="0.2">
      <c r="C872" s="14"/>
      <c r="D872" s="14"/>
      <c r="E872" s="14"/>
      <c r="F872" s="14"/>
      <c r="G872" s="14"/>
      <c r="H872" s="14"/>
      <c r="I872" s="14"/>
      <c r="J872" s="15"/>
      <c r="K872" s="15"/>
      <c r="L872" s="15"/>
      <c r="Q872" s="3"/>
    </row>
    <row r="873" spans="3:17" ht="12.75" customHeight="1" x14ac:dyDescent="0.2">
      <c r="C873" s="14"/>
      <c r="D873" s="14"/>
      <c r="E873" s="14"/>
      <c r="F873" s="14"/>
      <c r="G873" s="14"/>
      <c r="H873" s="14"/>
      <c r="I873" s="14"/>
      <c r="J873" s="15"/>
      <c r="K873" s="15"/>
      <c r="L873" s="15"/>
      <c r="Q873" s="3"/>
    </row>
    <row r="874" spans="3:17" ht="12.75" customHeight="1" x14ac:dyDescent="0.2">
      <c r="C874" s="14"/>
      <c r="D874" s="14"/>
      <c r="E874" s="14"/>
      <c r="F874" s="14"/>
      <c r="G874" s="14"/>
      <c r="H874" s="14"/>
      <c r="I874" s="14"/>
      <c r="J874" s="15"/>
      <c r="K874" s="15"/>
      <c r="L874" s="15"/>
      <c r="Q874" s="3"/>
    </row>
    <row r="875" spans="3:17" ht="12.75" customHeight="1" x14ac:dyDescent="0.2">
      <c r="C875" s="14"/>
      <c r="D875" s="14"/>
      <c r="E875" s="14"/>
      <c r="F875" s="14"/>
      <c r="G875" s="14"/>
      <c r="H875" s="14"/>
      <c r="I875" s="14"/>
      <c r="J875" s="15"/>
      <c r="K875" s="15"/>
      <c r="L875" s="15"/>
      <c r="Q875" s="3"/>
    </row>
    <row r="876" spans="3:17" ht="12.75" customHeight="1" x14ac:dyDescent="0.2">
      <c r="C876" s="14"/>
      <c r="D876" s="14"/>
      <c r="E876" s="14"/>
      <c r="F876" s="14"/>
      <c r="G876" s="14"/>
      <c r="H876" s="14"/>
      <c r="I876" s="14"/>
      <c r="J876" s="15"/>
      <c r="K876" s="15"/>
      <c r="L876" s="15"/>
      <c r="Q876" s="3"/>
    </row>
    <row r="877" spans="3:17" ht="12.75" customHeight="1" x14ac:dyDescent="0.2">
      <c r="C877" s="14"/>
      <c r="D877" s="14"/>
      <c r="E877" s="14"/>
      <c r="F877" s="14"/>
      <c r="G877" s="14"/>
      <c r="H877" s="14"/>
      <c r="I877" s="14"/>
      <c r="J877" s="15"/>
      <c r="K877" s="15"/>
      <c r="L877" s="15"/>
      <c r="Q877" s="3"/>
    </row>
    <row r="878" spans="3:17" ht="12.75" customHeight="1" x14ac:dyDescent="0.2">
      <c r="C878" s="14"/>
      <c r="D878" s="14"/>
      <c r="E878" s="14"/>
      <c r="F878" s="14"/>
      <c r="G878" s="14"/>
      <c r="H878" s="14"/>
      <c r="I878" s="14"/>
      <c r="J878" s="15"/>
      <c r="K878" s="15"/>
      <c r="L878" s="15"/>
      <c r="Q878" s="3"/>
    </row>
    <row r="879" spans="3:17" ht="12.75" customHeight="1" x14ac:dyDescent="0.2">
      <c r="C879" s="14"/>
      <c r="D879" s="14"/>
      <c r="E879" s="14"/>
      <c r="F879" s="14"/>
      <c r="G879" s="14"/>
      <c r="H879" s="14"/>
      <c r="I879" s="14"/>
      <c r="J879" s="15"/>
      <c r="K879" s="15"/>
      <c r="L879" s="15"/>
      <c r="Q879" s="3"/>
    </row>
    <row r="880" spans="3:17" ht="12.75" customHeight="1" x14ac:dyDescent="0.2">
      <c r="C880" s="14"/>
      <c r="D880" s="14"/>
      <c r="E880" s="14"/>
      <c r="F880" s="14"/>
      <c r="G880" s="14"/>
      <c r="H880" s="14"/>
      <c r="I880" s="14"/>
      <c r="J880" s="15"/>
      <c r="K880" s="15"/>
      <c r="L880" s="15"/>
      <c r="Q880" s="3"/>
    </row>
    <row r="881" spans="3:17" ht="12.75" customHeight="1" x14ac:dyDescent="0.2">
      <c r="C881" s="14"/>
      <c r="D881" s="14"/>
      <c r="E881" s="14"/>
      <c r="F881" s="14"/>
      <c r="G881" s="14"/>
      <c r="H881" s="14"/>
      <c r="I881" s="14"/>
      <c r="J881" s="15"/>
      <c r="K881" s="15"/>
      <c r="L881" s="15"/>
      <c r="Q881" s="3"/>
    </row>
    <row r="882" spans="3:17" ht="12.75" customHeight="1" x14ac:dyDescent="0.2">
      <c r="C882" s="14"/>
      <c r="D882" s="14"/>
      <c r="E882" s="14"/>
      <c r="F882" s="14"/>
      <c r="G882" s="14"/>
      <c r="H882" s="14"/>
      <c r="I882" s="14"/>
      <c r="J882" s="15"/>
      <c r="K882" s="15"/>
      <c r="L882" s="15"/>
      <c r="Q882" s="3"/>
    </row>
    <row r="883" spans="3:17" ht="12.75" customHeight="1" x14ac:dyDescent="0.2">
      <c r="C883" s="14"/>
      <c r="D883" s="14"/>
      <c r="E883" s="14"/>
      <c r="F883" s="14"/>
      <c r="G883" s="14"/>
      <c r="H883" s="14"/>
      <c r="I883" s="14"/>
      <c r="J883" s="15"/>
      <c r="K883" s="15"/>
      <c r="L883" s="15"/>
      <c r="Q883" s="3"/>
    </row>
    <row r="884" spans="3:17" ht="12.75" customHeight="1" x14ac:dyDescent="0.2">
      <c r="C884" s="14"/>
      <c r="D884" s="14"/>
      <c r="E884" s="14"/>
      <c r="F884" s="14"/>
      <c r="G884" s="14"/>
      <c r="H884" s="14"/>
      <c r="I884" s="14"/>
      <c r="J884" s="15"/>
      <c r="K884" s="15"/>
      <c r="L884" s="15"/>
      <c r="Q884" s="3"/>
    </row>
    <row r="885" spans="3:17" ht="12.75" customHeight="1" x14ac:dyDescent="0.2">
      <c r="C885" s="14"/>
      <c r="D885" s="14"/>
      <c r="E885" s="14"/>
      <c r="F885" s="14"/>
      <c r="G885" s="14"/>
      <c r="H885" s="14"/>
      <c r="I885" s="14"/>
      <c r="J885" s="15"/>
      <c r="K885" s="15"/>
      <c r="L885" s="15"/>
      <c r="Q885" s="3"/>
    </row>
    <row r="886" spans="3:17" ht="12.75" customHeight="1" x14ac:dyDescent="0.2">
      <c r="C886" s="14"/>
      <c r="D886" s="14"/>
      <c r="E886" s="14"/>
      <c r="F886" s="14"/>
      <c r="G886" s="14"/>
      <c r="H886" s="14"/>
      <c r="I886" s="14"/>
      <c r="J886" s="15"/>
      <c r="K886" s="15"/>
      <c r="L886" s="15"/>
      <c r="Q886" s="3"/>
    </row>
    <row r="887" spans="3:17" ht="12.75" customHeight="1" x14ac:dyDescent="0.2">
      <c r="C887" s="14"/>
      <c r="D887" s="14"/>
      <c r="E887" s="14"/>
      <c r="F887" s="14"/>
      <c r="G887" s="14"/>
      <c r="H887" s="14"/>
      <c r="I887" s="14"/>
      <c r="J887" s="15"/>
      <c r="K887" s="15"/>
      <c r="L887" s="15"/>
      <c r="Q887" s="3"/>
    </row>
    <row r="888" spans="3:17" ht="12.75" customHeight="1" x14ac:dyDescent="0.2">
      <c r="C888" s="14"/>
      <c r="D888" s="14"/>
      <c r="E888" s="14"/>
      <c r="F888" s="14"/>
      <c r="G888" s="14"/>
      <c r="H888" s="14"/>
      <c r="I888" s="14"/>
      <c r="J888" s="15"/>
      <c r="K888" s="15"/>
      <c r="L888" s="15"/>
      <c r="Q888" s="3"/>
    </row>
    <row r="889" spans="3:17" ht="12.75" customHeight="1" x14ac:dyDescent="0.2">
      <c r="C889" s="14"/>
      <c r="D889" s="14"/>
      <c r="E889" s="14"/>
      <c r="F889" s="14"/>
      <c r="G889" s="14"/>
      <c r="H889" s="14"/>
      <c r="I889" s="14"/>
      <c r="J889" s="15"/>
      <c r="K889" s="15"/>
      <c r="L889" s="15"/>
      <c r="Q889" s="3"/>
    </row>
    <row r="890" spans="3:17" ht="12.75" customHeight="1" x14ac:dyDescent="0.2">
      <c r="C890" s="14"/>
      <c r="D890" s="14"/>
      <c r="E890" s="14"/>
      <c r="F890" s="14"/>
      <c r="G890" s="14"/>
      <c r="H890" s="14"/>
      <c r="I890" s="14"/>
      <c r="J890" s="15"/>
      <c r="K890" s="15"/>
      <c r="L890" s="15"/>
      <c r="Q890" s="3"/>
    </row>
    <row r="891" spans="3:17" ht="12.75" customHeight="1" x14ac:dyDescent="0.2">
      <c r="C891" s="14"/>
      <c r="D891" s="14"/>
      <c r="E891" s="14"/>
      <c r="F891" s="14"/>
      <c r="G891" s="14"/>
      <c r="H891" s="14"/>
      <c r="I891" s="14"/>
      <c r="J891" s="15"/>
      <c r="K891" s="15"/>
      <c r="L891" s="15"/>
      <c r="Q891" s="3"/>
    </row>
    <row r="892" spans="3:17" ht="12.75" customHeight="1" x14ac:dyDescent="0.2">
      <c r="C892" s="14"/>
      <c r="D892" s="14"/>
      <c r="E892" s="14"/>
      <c r="F892" s="14"/>
      <c r="G892" s="14"/>
      <c r="H892" s="14"/>
      <c r="I892" s="14"/>
      <c r="J892" s="15"/>
      <c r="K892" s="15"/>
      <c r="L892" s="15"/>
      <c r="Q892" s="3"/>
    </row>
    <row r="893" spans="3:17" ht="12.75" customHeight="1" x14ac:dyDescent="0.2">
      <c r="C893" s="14"/>
      <c r="D893" s="14"/>
      <c r="E893" s="14"/>
      <c r="F893" s="14"/>
      <c r="G893" s="14"/>
      <c r="H893" s="14"/>
      <c r="I893" s="14"/>
      <c r="J893" s="15"/>
      <c r="K893" s="15"/>
      <c r="L893" s="15"/>
      <c r="Q893" s="3"/>
    </row>
    <row r="894" spans="3:17" ht="12.75" customHeight="1" x14ac:dyDescent="0.2">
      <c r="C894" s="14"/>
      <c r="D894" s="14"/>
      <c r="E894" s="14"/>
      <c r="F894" s="14"/>
      <c r="G894" s="14"/>
      <c r="H894" s="14"/>
      <c r="I894" s="14"/>
      <c r="J894" s="15"/>
      <c r="K894" s="15"/>
      <c r="L894" s="15"/>
      <c r="Q894" s="3"/>
    </row>
    <row r="895" spans="3:17" ht="12.75" customHeight="1" x14ac:dyDescent="0.2">
      <c r="C895" s="14"/>
      <c r="D895" s="14"/>
      <c r="E895" s="14"/>
      <c r="F895" s="14"/>
      <c r="G895" s="14"/>
      <c r="H895" s="14"/>
      <c r="I895" s="14"/>
      <c r="J895" s="15"/>
      <c r="K895" s="15"/>
      <c r="L895" s="15"/>
      <c r="Q895" s="3"/>
    </row>
    <row r="896" spans="3:17" ht="12.75" customHeight="1" x14ac:dyDescent="0.2">
      <c r="C896" s="14"/>
      <c r="D896" s="14"/>
      <c r="E896" s="14"/>
      <c r="F896" s="14"/>
      <c r="G896" s="14"/>
      <c r="H896" s="14"/>
      <c r="I896" s="14"/>
      <c r="J896" s="15"/>
      <c r="K896" s="15"/>
      <c r="L896" s="15"/>
      <c r="Q896" s="3"/>
    </row>
    <row r="897" spans="3:17" ht="12.75" customHeight="1" x14ac:dyDescent="0.2">
      <c r="C897" s="14"/>
      <c r="D897" s="14"/>
      <c r="E897" s="14"/>
      <c r="F897" s="14"/>
      <c r="G897" s="14"/>
      <c r="H897" s="14"/>
      <c r="I897" s="14"/>
      <c r="J897" s="15"/>
      <c r="K897" s="15"/>
      <c r="L897" s="15"/>
      <c r="Q897" s="3"/>
    </row>
    <row r="898" spans="3:17" ht="12.75" customHeight="1" x14ac:dyDescent="0.2">
      <c r="C898" s="14"/>
      <c r="D898" s="14"/>
      <c r="E898" s="14"/>
      <c r="F898" s="14"/>
      <c r="G898" s="14"/>
      <c r="H898" s="14"/>
      <c r="I898" s="14"/>
      <c r="J898" s="15"/>
      <c r="K898" s="15"/>
      <c r="L898" s="15"/>
      <c r="Q898" s="3"/>
    </row>
    <row r="899" spans="3:17" ht="12.75" customHeight="1" x14ac:dyDescent="0.2">
      <c r="C899" s="14"/>
      <c r="D899" s="14"/>
      <c r="E899" s="14"/>
      <c r="F899" s="14"/>
      <c r="G899" s="14"/>
      <c r="H899" s="14"/>
      <c r="I899" s="14"/>
      <c r="J899" s="15"/>
      <c r="K899" s="15"/>
      <c r="L899" s="15"/>
      <c r="Q899" s="3"/>
    </row>
    <row r="900" spans="3:17" ht="12.75" customHeight="1" x14ac:dyDescent="0.2">
      <c r="C900" s="14"/>
      <c r="D900" s="14"/>
      <c r="E900" s="14"/>
      <c r="F900" s="14"/>
      <c r="G900" s="14"/>
      <c r="H900" s="14"/>
      <c r="I900" s="14"/>
      <c r="J900" s="15"/>
      <c r="K900" s="15"/>
      <c r="L900" s="15"/>
      <c r="Q900" s="3"/>
    </row>
    <row r="901" spans="3:17" ht="12.75" customHeight="1" x14ac:dyDescent="0.2">
      <c r="C901" s="14"/>
      <c r="D901" s="14"/>
      <c r="E901" s="14"/>
      <c r="F901" s="14"/>
      <c r="G901" s="14"/>
      <c r="H901" s="14"/>
      <c r="I901" s="14"/>
      <c r="J901" s="15"/>
      <c r="K901" s="15"/>
      <c r="L901" s="15"/>
      <c r="Q901" s="3"/>
    </row>
    <row r="902" spans="3:17" ht="12.75" customHeight="1" x14ac:dyDescent="0.2">
      <c r="C902" s="14"/>
      <c r="D902" s="14"/>
      <c r="E902" s="14"/>
      <c r="F902" s="14"/>
      <c r="G902" s="14"/>
      <c r="H902" s="14"/>
      <c r="I902" s="14"/>
      <c r="J902" s="15"/>
      <c r="K902" s="15"/>
      <c r="L902" s="15"/>
      <c r="Q902" s="3"/>
    </row>
    <row r="903" spans="3:17" ht="12.75" customHeight="1" x14ac:dyDescent="0.2">
      <c r="C903" s="14"/>
      <c r="D903" s="14"/>
      <c r="E903" s="14"/>
      <c r="F903" s="14"/>
      <c r="G903" s="14"/>
      <c r="H903" s="14"/>
      <c r="I903" s="14"/>
      <c r="J903" s="15"/>
      <c r="K903" s="15"/>
      <c r="L903" s="15"/>
      <c r="Q903" s="3"/>
    </row>
    <row r="904" spans="3:17" ht="12.75" customHeight="1" x14ac:dyDescent="0.2">
      <c r="C904" s="14"/>
      <c r="D904" s="14"/>
      <c r="E904" s="14"/>
      <c r="F904" s="14"/>
      <c r="G904" s="14"/>
      <c r="H904" s="14"/>
      <c r="I904" s="14"/>
      <c r="J904" s="15"/>
      <c r="K904" s="15"/>
      <c r="L904" s="15"/>
      <c r="Q904" s="3"/>
    </row>
    <row r="905" spans="3:17" ht="12.75" customHeight="1" x14ac:dyDescent="0.2">
      <c r="C905" s="14"/>
      <c r="D905" s="14"/>
      <c r="E905" s="14"/>
      <c r="F905" s="14"/>
      <c r="G905" s="14"/>
      <c r="H905" s="14"/>
      <c r="I905" s="14"/>
      <c r="J905" s="15"/>
      <c r="K905" s="15"/>
      <c r="L905" s="15"/>
      <c r="Q905" s="3"/>
    </row>
    <row r="906" spans="3:17" ht="12.75" customHeight="1" x14ac:dyDescent="0.2">
      <c r="C906" s="14"/>
      <c r="D906" s="14"/>
      <c r="E906" s="14"/>
      <c r="F906" s="14"/>
      <c r="G906" s="14"/>
      <c r="H906" s="14"/>
      <c r="I906" s="14"/>
      <c r="J906" s="15"/>
      <c r="K906" s="15"/>
      <c r="L906" s="15"/>
      <c r="Q906" s="3"/>
    </row>
    <row r="907" spans="3:17" ht="12.75" customHeight="1" x14ac:dyDescent="0.2">
      <c r="C907" s="14"/>
      <c r="D907" s="14"/>
      <c r="E907" s="14"/>
      <c r="F907" s="14"/>
      <c r="G907" s="14"/>
      <c r="H907" s="14"/>
      <c r="I907" s="14"/>
      <c r="J907" s="15"/>
      <c r="K907" s="15"/>
      <c r="L907" s="15"/>
      <c r="Q907" s="3"/>
    </row>
    <row r="908" spans="3:17" ht="12.75" customHeight="1" x14ac:dyDescent="0.2">
      <c r="C908" s="14"/>
      <c r="D908" s="14"/>
      <c r="E908" s="14"/>
      <c r="F908" s="14"/>
      <c r="G908" s="14"/>
      <c r="H908" s="14"/>
      <c r="I908" s="14"/>
      <c r="J908" s="15"/>
      <c r="K908" s="15"/>
      <c r="L908" s="15"/>
      <c r="Q908" s="3"/>
    </row>
    <row r="909" spans="3:17" ht="12.75" customHeight="1" x14ac:dyDescent="0.2">
      <c r="C909" s="14"/>
      <c r="D909" s="14"/>
      <c r="E909" s="14"/>
      <c r="F909" s="14"/>
      <c r="G909" s="14"/>
      <c r="H909" s="14"/>
      <c r="I909" s="14"/>
      <c r="J909" s="15"/>
      <c r="K909" s="15"/>
      <c r="L909" s="15"/>
      <c r="Q909" s="3"/>
    </row>
    <row r="910" spans="3:17" ht="12.75" customHeight="1" x14ac:dyDescent="0.2">
      <c r="C910" s="14"/>
      <c r="D910" s="14"/>
      <c r="E910" s="14"/>
      <c r="F910" s="14"/>
      <c r="G910" s="14"/>
      <c r="H910" s="14"/>
      <c r="I910" s="14"/>
      <c r="J910" s="15"/>
      <c r="K910" s="15"/>
      <c r="L910" s="15"/>
      <c r="Q910" s="3"/>
    </row>
    <row r="911" spans="3:17" ht="12.75" customHeight="1" x14ac:dyDescent="0.2">
      <c r="C911" s="14"/>
      <c r="D911" s="14"/>
      <c r="E911" s="14"/>
      <c r="F911" s="14"/>
      <c r="G911" s="14"/>
      <c r="H911" s="14"/>
      <c r="I911" s="14"/>
      <c r="J911" s="15"/>
      <c r="K911" s="15"/>
      <c r="L911" s="15"/>
      <c r="Q911" s="3"/>
    </row>
    <row r="912" spans="3:17" ht="12.75" customHeight="1" x14ac:dyDescent="0.2">
      <c r="C912" s="14"/>
      <c r="D912" s="14"/>
      <c r="E912" s="14"/>
      <c r="F912" s="14"/>
      <c r="G912" s="14"/>
      <c r="H912" s="14"/>
      <c r="I912" s="14"/>
      <c r="J912" s="15"/>
      <c r="K912" s="15"/>
      <c r="L912" s="15"/>
      <c r="Q912" s="3"/>
    </row>
    <row r="913" spans="3:17" ht="12.75" customHeight="1" x14ac:dyDescent="0.2">
      <c r="C913" s="14"/>
      <c r="D913" s="14"/>
      <c r="E913" s="14"/>
      <c r="F913" s="14"/>
      <c r="G913" s="14"/>
      <c r="H913" s="14"/>
      <c r="I913" s="14"/>
      <c r="J913" s="15"/>
      <c r="K913" s="15"/>
      <c r="L913" s="15"/>
      <c r="Q913" s="3"/>
    </row>
    <row r="914" spans="3:17" ht="12.75" customHeight="1" x14ac:dyDescent="0.2">
      <c r="C914" s="14"/>
      <c r="D914" s="14"/>
      <c r="E914" s="14"/>
      <c r="F914" s="14"/>
      <c r="G914" s="14"/>
      <c r="H914" s="14"/>
      <c r="I914" s="14"/>
      <c r="J914" s="15"/>
      <c r="K914" s="15"/>
      <c r="L914" s="15"/>
      <c r="Q914" s="3"/>
    </row>
    <row r="915" spans="3:17" ht="12.75" customHeight="1" x14ac:dyDescent="0.2">
      <c r="C915" s="14"/>
      <c r="D915" s="14"/>
      <c r="E915" s="14"/>
      <c r="F915" s="14"/>
      <c r="G915" s="14"/>
      <c r="H915" s="14"/>
      <c r="I915" s="14"/>
      <c r="J915" s="15"/>
      <c r="K915" s="15"/>
      <c r="L915" s="15"/>
      <c r="Q915" s="3"/>
    </row>
    <row r="916" spans="3:17" ht="12.75" customHeight="1" x14ac:dyDescent="0.2">
      <c r="C916" s="14"/>
      <c r="D916" s="14"/>
      <c r="E916" s="14"/>
      <c r="F916" s="14"/>
      <c r="G916" s="14"/>
      <c r="H916" s="14"/>
      <c r="I916" s="14"/>
      <c r="J916" s="15"/>
      <c r="K916" s="15"/>
      <c r="L916" s="15"/>
      <c r="Q916" s="3"/>
    </row>
    <row r="917" spans="3:17" ht="12.75" customHeight="1" x14ac:dyDescent="0.2">
      <c r="C917" s="14"/>
      <c r="D917" s="14"/>
      <c r="E917" s="14"/>
      <c r="F917" s="14"/>
      <c r="G917" s="14"/>
      <c r="H917" s="14"/>
      <c r="I917" s="14"/>
      <c r="J917" s="15"/>
      <c r="K917" s="15"/>
      <c r="L917" s="15"/>
      <c r="Q917" s="3"/>
    </row>
    <row r="918" spans="3:17" ht="12.75" customHeight="1" x14ac:dyDescent="0.2">
      <c r="C918" s="14"/>
      <c r="D918" s="14"/>
      <c r="E918" s="14"/>
      <c r="F918" s="14"/>
      <c r="G918" s="14"/>
      <c r="H918" s="14"/>
      <c r="I918" s="14"/>
      <c r="J918" s="15"/>
      <c r="K918" s="15"/>
      <c r="L918" s="15"/>
      <c r="Q918" s="3"/>
    </row>
    <row r="919" spans="3:17" ht="12.75" customHeight="1" x14ac:dyDescent="0.2">
      <c r="C919" s="14"/>
      <c r="D919" s="14"/>
      <c r="E919" s="14"/>
      <c r="F919" s="14"/>
      <c r="G919" s="14"/>
      <c r="H919" s="14"/>
      <c r="I919" s="14"/>
      <c r="J919" s="15"/>
      <c r="K919" s="15"/>
      <c r="L919" s="15"/>
      <c r="Q919" s="3"/>
    </row>
    <row r="920" spans="3:17" ht="12.75" customHeight="1" x14ac:dyDescent="0.2">
      <c r="C920" s="14"/>
      <c r="D920" s="14"/>
      <c r="E920" s="14"/>
      <c r="F920" s="14"/>
      <c r="G920" s="14"/>
      <c r="H920" s="14"/>
      <c r="I920" s="14"/>
      <c r="J920" s="15"/>
      <c r="K920" s="15"/>
      <c r="L920" s="15"/>
      <c r="Q920" s="3"/>
    </row>
    <row r="921" spans="3:17" ht="12.75" customHeight="1" x14ac:dyDescent="0.2">
      <c r="C921" s="14"/>
      <c r="D921" s="14"/>
      <c r="E921" s="14"/>
      <c r="F921" s="14"/>
      <c r="G921" s="14"/>
      <c r="H921" s="14"/>
      <c r="I921" s="14"/>
      <c r="J921" s="15"/>
      <c r="K921" s="15"/>
      <c r="L921" s="15"/>
      <c r="Q921" s="3"/>
    </row>
    <row r="922" spans="3:17" ht="12.75" customHeight="1" x14ac:dyDescent="0.2">
      <c r="C922" s="14"/>
      <c r="D922" s="14"/>
      <c r="E922" s="14"/>
      <c r="F922" s="14"/>
      <c r="G922" s="14"/>
      <c r="H922" s="14"/>
      <c r="I922" s="14"/>
      <c r="J922" s="15"/>
      <c r="K922" s="15"/>
      <c r="L922" s="15"/>
      <c r="Q922" s="3"/>
    </row>
    <row r="923" spans="3:17" ht="12.75" customHeight="1" x14ac:dyDescent="0.2">
      <c r="C923" s="14"/>
      <c r="D923" s="14"/>
      <c r="E923" s="14"/>
      <c r="F923" s="14"/>
      <c r="G923" s="14"/>
      <c r="H923" s="14"/>
      <c r="I923" s="14"/>
      <c r="J923" s="15"/>
      <c r="K923" s="15"/>
      <c r="L923" s="15"/>
      <c r="Q923" s="3"/>
    </row>
    <row r="924" spans="3:17" ht="12.75" customHeight="1" x14ac:dyDescent="0.2">
      <c r="C924" s="14"/>
      <c r="D924" s="14"/>
      <c r="E924" s="14"/>
      <c r="F924" s="14"/>
      <c r="G924" s="14"/>
      <c r="H924" s="14"/>
      <c r="I924" s="14"/>
      <c r="J924" s="15"/>
      <c r="K924" s="15"/>
      <c r="L924" s="15"/>
      <c r="Q924" s="3"/>
    </row>
    <row r="925" spans="3:17" ht="12.75" customHeight="1" x14ac:dyDescent="0.2">
      <c r="C925" s="14"/>
      <c r="D925" s="14"/>
      <c r="E925" s="14"/>
      <c r="F925" s="14"/>
      <c r="G925" s="14"/>
      <c r="H925" s="14"/>
      <c r="I925" s="14"/>
      <c r="J925" s="15"/>
      <c r="K925" s="15"/>
      <c r="L925" s="15"/>
      <c r="Q925" s="3"/>
    </row>
    <row r="926" spans="3:17" ht="12.75" customHeight="1" x14ac:dyDescent="0.2">
      <c r="C926" s="14"/>
      <c r="D926" s="14"/>
      <c r="E926" s="14"/>
      <c r="F926" s="14"/>
      <c r="G926" s="14"/>
      <c r="H926" s="14"/>
      <c r="I926" s="14"/>
      <c r="J926" s="15"/>
      <c r="K926" s="15"/>
      <c r="L926" s="15"/>
      <c r="Q926" s="3"/>
    </row>
    <row r="927" spans="3:17" ht="12.75" customHeight="1" x14ac:dyDescent="0.2">
      <c r="C927" s="14"/>
      <c r="D927" s="14"/>
      <c r="E927" s="14"/>
      <c r="F927" s="14"/>
      <c r="G927" s="14"/>
      <c r="H927" s="14"/>
      <c r="I927" s="14"/>
      <c r="J927" s="15"/>
      <c r="K927" s="15"/>
      <c r="L927" s="15"/>
      <c r="Q927" s="3"/>
    </row>
    <row r="928" spans="3:17" ht="12.75" customHeight="1" x14ac:dyDescent="0.2">
      <c r="C928" s="14"/>
      <c r="D928" s="14"/>
      <c r="E928" s="14"/>
      <c r="F928" s="14"/>
      <c r="G928" s="14"/>
      <c r="H928" s="14"/>
      <c r="I928" s="14"/>
      <c r="J928" s="15"/>
      <c r="K928" s="15"/>
      <c r="L928" s="15"/>
      <c r="Q928" s="3"/>
    </row>
    <row r="929" spans="3:17" ht="12.75" customHeight="1" x14ac:dyDescent="0.2">
      <c r="C929" s="14"/>
      <c r="D929" s="14"/>
      <c r="E929" s="14"/>
      <c r="F929" s="14"/>
      <c r="G929" s="14"/>
      <c r="H929" s="14"/>
      <c r="I929" s="14"/>
      <c r="J929" s="15"/>
      <c r="K929" s="15"/>
      <c r="L929" s="15"/>
      <c r="Q929" s="3"/>
    </row>
    <row r="930" spans="3:17" ht="12.75" customHeight="1" x14ac:dyDescent="0.2">
      <c r="C930" s="14"/>
      <c r="D930" s="14"/>
      <c r="E930" s="14"/>
      <c r="F930" s="14"/>
      <c r="G930" s="14"/>
      <c r="H930" s="14"/>
      <c r="I930" s="14"/>
      <c r="J930" s="15"/>
      <c r="K930" s="15"/>
      <c r="L930" s="15"/>
      <c r="Q930" s="3"/>
    </row>
    <row r="931" spans="3:17" ht="12.75" customHeight="1" x14ac:dyDescent="0.2">
      <c r="C931" s="14"/>
      <c r="D931" s="14"/>
      <c r="E931" s="14"/>
      <c r="F931" s="14"/>
      <c r="G931" s="14"/>
      <c r="H931" s="14"/>
      <c r="I931" s="14"/>
      <c r="J931" s="15"/>
      <c r="K931" s="15"/>
      <c r="L931" s="15"/>
      <c r="Q931" s="3"/>
    </row>
    <row r="932" spans="3:17" ht="12.75" customHeight="1" x14ac:dyDescent="0.2">
      <c r="C932" s="14"/>
      <c r="D932" s="14"/>
      <c r="E932" s="14"/>
      <c r="F932" s="14"/>
      <c r="G932" s="14"/>
      <c r="H932" s="14"/>
      <c r="I932" s="14"/>
      <c r="J932" s="15"/>
      <c r="K932" s="15"/>
      <c r="L932" s="15"/>
      <c r="Q932" s="3"/>
    </row>
    <row r="933" spans="3:17" ht="12.75" customHeight="1" x14ac:dyDescent="0.2">
      <c r="C933" s="14"/>
      <c r="D933" s="14"/>
      <c r="E933" s="14"/>
      <c r="F933" s="14"/>
      <c r="G933" s="14"/>
      <c r="H933" s="14"/>
      <c r="I933" s="14"/>
      <c r="J933" s="15"/>
      <c r="K933" s="15"/>
      <c r="L933" s="15"/>
      <c r="Q933" s="3"/>
    </row>
    <row r="934" spans="3:17" ht="12.75" customHeight="1" x14ac:dyDescent="0.2">
      <c r="C934" s="14"/>
      <c r="D934" s="14"/>
      <c r="E934" s="14"/>
      <c r="F934" s="14"/>
      <c r="G934" s="14"/>
      <c r="H934" s="14"/>
      <c r="I934" s="14"/>
      <c r="J934" s="15"/>
      <c r="K934" s="15"/>
      <c r="L934" s="15"/>
      <c r="Q934" s="3"/>
    </row>
    <row r="935" spans="3:17" ht="12.75" customHeight="1" x14ac:dyDescent="0.2">
      <c r="C935" s="14"/>
      <c r="D935" s="14"/>
      <c r="E935" s="14"/>
      <c r="F935" s="14"/>
      <c r="G935" s="14"/>
      <c r="H935" s="14"/>
      <c r="I935" s="14"/>
      <c r="J935" s="15"/>
      <c r="K935" s="15"/>
      <c r="L935" s="15"/>
      <c r="Q935" s="3"/>
    </row>
    <row r="936" spans="3:17" ht="12.75" customHeight="1" x14ac:dyDescent="0.2">
      <c r="C936" s="14"/>
      <c r="D936" s="14"/>
      <c r="E936" s="14"/>
      <c r="F936" s="14"/>
      <c r="G936" s="14"/>
      <c r="H936" s="14"/>
      <c r="I936" s="14"/>
      <c r="J936" s="15"/>
      <c r="K936" s="15"/>
      <c r="L936" s="15"/>
      <c r="Q936" s="3"/>
    </row>
    <row r="937" spans="3:17" ht="12.75" customHeight="1" x14ac:dyDescent="0.2">
      <c r="C937" s="14"/>
      <c r="D937" s="14"/>
      <c r="E937" s="14"/>
      <c r="F937" s="14"/>
      <c r="G937" s="14"/>
      <c r="H937" s="14"/>
      <c r="I937" s="14"/>
      <c r="J937" s="15"/>
      <c r="K937" s="15"/>
      <c r="L937" s="15"/>
      <c r="Q937" s="3"/>
    </row>
    <row r="938" spans="3:17" ht="12.75" customHeight="1" x14ac:dyDescent="0.2">
      <c r="C938" s="14"/>
      <c r="D938" s="14"/>
      <c r="E938" s="14"/>
      <c r="F938" s="14"/>
      <c r="G938" s="14"/>
      <c r="H938" s="14"/>
      <c r="I938" s="14"/>
      <c r="J938" s="15"/>
      <c r="K938" s="15"/>
      <c r="L938" s="15"/>
      <c r="Q938" s="3"/>
    </row>
    <row r="939" spans="3:17" ht="12.75" customHeight="1" x14ac:dyDescent="0.2">
      <c r="C939" s="14"/>
      <c r="D939" s="14"/>
      <c r="E939" s="14"/>
      <c r="F939" s="14"/>
      <c r="G939" s="14"/>
      <c r="H939" s="14"/>
      <c r="I939" s="14"/>
      <c r="J939" s="15"/>
      <c r="K939" s="15"/>
      <c r="L939" s="15"/>
      <c r="Q939" s="3"/>
    </row>
    <row r="940" spans="3:17" ht="12.75" customHeight="1" x14ac:dyDescent="0.2">
      <c r="C940" s="14"/>
      <c r="D940" s="14"/>
      <c r="E940" s="14"/>
      <c r="F940" s="14"/>
      <c r="G940" s="14"/>
      <c r="H940" s="14"/>
      <c r="I940" s="14"/>
      <c r="J940" s="15"/>
      <c r="K940" s="15"/>
      <c r="L940" s="15"/>
      <c r="Q940" s="3"/>
    </row>
    <row r="941" spans="3:17" ht="12.75" customHeight="1" x14ac:dyDescent="0.2">
      <c r="C941" s="14"/>
      <c r="D941" s="14"/>
      <c r="E941" s="14"/>
      <c r="F941" s="14"/>
      <c r="G941" s="14"/>
      <c r="H941" s="14"/>
      <c r="I941" s="14"/>
      <c r="J941" s="15"/>
      <c r="K941" s="15"/>
      <c r="L941" s="15"/>
      <c r="Q941" s="3"/>
    </row>
    <row r="942" spans="3:17" ht="12.75" customHeight="1" x14ac:dyDescent="0.2">
      <c r="C942" s="14"/>
      <c r="D942" s="14"/>
      <c r="E942" s="14"/>
      <c r="F942" s="14"/>
      <c r="G942" s="14"/>
      <c r="H942" s="14"/>
      <c r="I942" s="14"/>
      <c r="J942" s="15"/>
      <c r="K942" s="15"/>
      <c r="L942" s="15"/>
      <c r="Q942" s="3"/>
    </row>
    <row r="943" spans="3:17" ht="12.75" customHeight="1" x14ac:dyDescent="0.2">
      <c r="C943" s="14"/>
      <c r="D943" s="14"/>
      <c r="E943" s="14"/>
      <c r="F943" s="14"/>
      <c r="G943" s="14"/>
      <c r="H943" s="14"/>
      <c r="I943" s="14"/>
      <c r="J943" s="15"/>
      <c r="K943" s="15"/>
      <c r="L943" s="15"/>
      <c r="Q943" s="3"/>
    </row>
    <row r="944" spans="3:17" ht="12.75" customHeight="1" x14ac:dyDescent="0.2">
      <c r="C944" s="14"/>
      <c r="D944" s="14"/>
      <c r="E944" s="14"/>
      <c r="F944" s="14"/>
      <c r="G944" s="14"/>
      <c r="H944" s="14"/>
      <c r="I944" s="14"/>
      <c r="J944" s="15"/>
      <c r="K944" s="15"/>
      <c r="L944" s="15"/>
      <c r="Q944" s="3"/>
    </row>
    <row r="945" spans="3:17" ht="12.75" customHeight="1" x14ac:dyDescent="0.2">
      <c r="C945" s="14"/>
      <c r="D945" s="14"/>
      <c r="E945" s="14"/>
      <c r="F945" s="14"/>
      <c r="G945" s="14"/>
      <c r="H945" s="14"/>
      <c r="I945" s="14"/>
      <c r="J945" s="15"/>
      <c r="K945" s="15"/>
      <c r="L945" s="15"/>
      <c r="Q945" s="3"/>
    </row>
    <row r="946" spans="3:17" ht="12.75" customHeight="1" x14ac:dyDescent="0.2">
      <c r="C946" s="14"/>
      <c r="D946" s="14"/>
      <c r="E946" s="14"/>
      <c r="F946" s="14"/>
      <c r="G946" s="14"/>
      <c r="H946" s="14"/>
      <c r="I946" s="14"/>
      <c r="J946" s="15"/>
      <c r="K946" s="15"/>
      <c r="L946" s="15"/>
      <c r="Q946" s="3"/>
    </row>
    <row r="947" spans="3:17" ht="12.75" customHeight="1" x14ac:dyDescent="0.2">
      <c r="C947" s="14"/>
      <c r="D947" s="14"/>
      <c r="E947" s="14"/>
      <c r="F947" s="14"/>
      <c r="G947" s="14"/>
      <c r="H947" s="14"/>
      <c r="I947" s="14"/>
      <c r="J947" s="15"/>
      <c r="K947" s="15"/>
      <c r="L947" s="15"/>
      <c r="Q947" s="3"/>
    </row>
    <row r="948" spans="3:17" ht="12.75" customHeight="1" x14ac:dyDescent="0.2">
      <c r="C948" s="14"/>
      <c r="D948" s="14"/>
      <c r="E948" s="14"/>
      <c r="F948" s="14"/>
      <c r="G948" s="14"/>
      <c r="H948" s="14"/>
      <c r="I948" s="14"/>
      <c r="J948" s="15"/>
      <c r="K948" s="15"/>
      <c r="L948" s="15"/>
      <c r="Q948" s="3"/>
    </row>
    <row r="949" spans="3:17" ht="12.75" customHeight="1" x14ac:dyDescent="0.2">
      <c r="C949" s="14"/>
      <c r="D949" s="14"/>
      <c r="E949" s="14"/>
      <c r="F949" s="14"/>
      <c r="G949" s="14"/>
      <c r="H949" s="14"/>
      <c r="I949" s="14"/>
      <c r="J949" s="15"/>
      <c r="K949" s="15"/>
      <c r="L949" s="15"/>
      <c r="Q949" s="3"/>
    </row>
    <row r="950" spans="3:17" ht="12.75" customHeight="1" x14ac:dyDescent="0.2">
      <c r="C950" s="14"/>
      <c r="D950" s="14"/>
      <c r="E950" s="14"/>
      <c r="F950" s="14"/>
      <c r="G950" s="14"/>
      <c r="H950" s="14"/>
      <c r="I950" s="14"/>
      <c r="J950" s="15"/>
      <c r="K950" s="15"/>
      <c r="L950" s="15"/>
      <c r="Q950" s="3"/>
    </row>
    <row r="951" spans="3:17" ht="12.75" customHeight="1" x14ac:dyDescent="0.2">
      <c r="C951" s="14"/>
      <c r="D951" s="14"/>
      <c r="E951" s="14"/>
      <c r="F951" s="14"/>
      <c r="G951" s="14"/>
      <c r="H951" s="14"/>
      <c r="I951" s="14"/>
      <c r="J951" s="15"/>
      <c r="K951" s="15"/>
      <c r="L951" s="15"/>
      <c r="Q951" s="3"/>
    </row>
    <row r="952" spans="3:17" ht="12.75" customHeight="1" x14ac:dyDescent="0.2">
      <c r="C952" s="14"/>
      <c r="D952" s="14"/>
      <c r="E952" s="14"/>
      <c r="F952" s="14"/>
      <c r="G952" s="14"/>
      <c r="H952" s="14"/>
      <c r="I952" s="14"/>
      <c r="J952" s="15"/>
      <c r="K952" s="15"/>
      <c r="L952" s="15"/>
      <c r="Q952" s="3"/>
    </row>
    <row r="953" spans="3:17" ht="12.75" customHeight="1" x14ac:dyDescent="0.2">
      <c r="C953" s="14"/>
      <c r="D953" s="14"/>
      <c r="E953" s="14"/>
      <c r="F953" s="14"/>
      <c r="G953" s="14"/>
      <c r="H953" s="14"/>
      <c r="I953" s="14"/>
      <c r="J953" s="15"/>
      <c r="K953" s="15"/>
      <c r="L953" s="15"/>
      <c r="Q953" s="3"/>
    </row>
    <row r="954" spans="3:17" ht="12.75" customHeight="1" x14ac:dyDescent="0.2">
      <c r="C954" s="14"/>
      <c r="D954" s="14"/>
      <c r="E954" s="14"/>
      <c r="F954" s="14"/>
      <c r="G954" s="14"/>
      <c r="H954" s="14"/>
      <c r="I954" s="14"/>
      <c r="J954" s="15"/>
      <c r="K954" s="15"/>
      <c r="L954" s="15"/>
      <c r="Q954" s="3"/>
    </row>
    <row r="955" spans="3:17" ht="12.75" customHeight="1" x14ac:dyDescent="0.2">
      <c r="C955" s="14"/>
      <c r="D955" s="14"/>
      <c r="E955" s="14"/>
      <c r="F955" s="14"/>
      <c r="G955" s="14"/>
      <c r="H955" s="14"/>
      <c r="I955" s="14"/>
      <c r="J955" s="15"/>
      <c r="K955" s="15"/>
      <c r="L955" s="15"/>
      <c r="Q955" s="3"/>
    </row>
    <row r="956" spans="3:17" ht="12.75" customHeight="1" x14ac:dyDescent="0.2">
      <c r="C956" s="14"/>
      <c r="D956" s="14"/>
      <c r="E956" s="14"/>
      <c r="F956" s="14"/>
      <c r="G956" s="14"/>
      <c r="H956" s="14"/>
      <c r="I956" s="14"/>
      <c r="J956" s="15"/>
      <c r="K956" s="15"/>
      <c r="L956" s="15"/>
      <c r="Q956" s="3"/>
    </row>
    <row r="957" spans="3:17" ht="12.75" customHeight="1" x14ac:dyDescent="0.2">
      <c r="C957" s="14"/>
      <c r="D957" s="14"/>
      <c r="E957" s="14"/>
      <c r="F957" s="14"/>
      <c r="G957" s="14"/>
      <c r="H957" s="14"/>
      <c r="I957" s="14"/>
      <c r="J957" s="15"/>
      <c r="K957" s="15"/>
      <c r="L957" s="15"/>
      <c r="Q957" s="3"/>
    </row>
    <row r="958" spans="3:17" ht="12.75" customHeight="1" x14ac:dyDescent="0.2">
      <c r="C958" s="14"/>
      <c r="D958" s="14"/>
      <c r="E958" s="14"/>
      <c r="F958" s="14"/>
      <c r="G958" s="14"/>
      <c r="H958" s="14"/>
      <c r="I958" s="14"/>
      <c r="J958" s="15"/>
      <c r="K958" s="15"/>
      <c r="L958" s="15"/>
      <c r="Q958" s="3"/>
    </row>
    <row r="959" spans="3:17" ht="12.75" customHeight="1" x14ac:dyDescent="0.2">
      <c r="C959" s="14"/>
      <c r="D959" s="14"/>
      <c r="E959" s="14"/>
      <c r="F959" s="14"/>
      <c r="G959" s="14"/>
      <c r="H959" s="14"/>
      <c r="I959" s="14"/>
      <c r="J959" s="15"/>
      <c r="K959" s="15"/>
      <c r="L959" s="15"/>
      <c r="Q959" s="3"/>
    </row>
    <row r="960" spans="3:17" ht="12.75" customHeight="1" x14ac:dyDescent="0.2">
      <c r="C960" s="14"/>
      <c r="D960" s="14"/>
      <c r="E960" s="14"/>
      <c r="F960" s="14"/>
      <c r="G960" s="14"/>
      <c r="H960" s="14"/>
      <c r="I960" s="14"/>
      <c r="J960" s="15"/>
      <c r="K960" s="15"/>
      <c r="L960" s="15"/>
      <c r="Q960" s="3"/>
    </row>
    <row r="961" spans="3:17" ht="12.75" customHeight="1" x14ac:dyDescent="0.2">
      <c r="C961" s="14"/>
      <c r="D961" s="14"/>
      <c r="E961" s="14"/>
      <c r="F961" s="14"/>
      <c r="G961" s="14"/>
      <c r="H961" s="14"/>
      <c r="I961" s="14"/>
      <c r="J961" s="15"/>
      <c r="K961" s="15"/>
      <c r="L961" s="15"/>
      <c r="Q961" s="3"/>
    </row>
    <row r="962" spans="3:17" ht="12.75" customHeight="1" x14ac:dyDescent="0.2">
      <c r="C962" s="14"/>
      <c r="D962" s="14"/>
      <c r="E962" s="14"/>
      <c r="F962" s="14"/>
      <c r="G962" s="14"/>
      <c r="H962" s="14"/>
      <c r="I962" s="14"/>
      <c r="J962" s="15"/>
      <c r="K962" s="15"/>
      <c r="L962" s="15"/>
      <c r="Q962" s="3"/>
    </row>
    <row r="963" spans="3:17" ht="12.75" customHeight="1" x14ac:dyDescent="0.2">
      <c r="C963" s="14"/>
      <c r="D963" s="14"/>
      <c r="E963" s="14"/>
      <c r="F963" s="14"/>
      <c r="G963" s="14"/>
      <c r="H963" s="14"/>
      <c r="I963" s="14"/>
      <c r="J963" s="15"/>
      <c r="K963" s="15"/>
      <c r="L963" s="15"/>
      <c r="Q963" s="3"/>
    </row>
    <row r="964" spans="3:17" ht="12.75" customHeight="1" x14ac:dyDescent="0.2">
      <c r="C964" s="14"/>
      <c r="D964" s="14"/>
      <c r="E964" s="14"/>
      <c r="F964" s="14"/>
      <c r="G964" s="14"/>
      <c r="H964" s="14"/>
      <c r="I964" s="14"/>
      <c r="J964" s="15"/>
      <c r="K964" s="15"/>
      <c r="L964" s="15"/>
      <c r="Q964" s="3"/>
    </row>
    <row r="965" spans="3:17" ht="12.75" customHeight="1" x14ac:dyDescent="0.2">
      <c r="C965" s="14"/>
      <c r="D965" s="14"/>
      <c r="E965" s="14"/>
      <c r="F965" s="14"/>
      <c r="G965" s="14"/>
      <c r="H965" s="14"/>
      <c r="I965" s="14"/>
      <c r="J965" s="15"/>
      <c r="K965" s="15"/>
      <c r="L965" s="15"/>
      <c r="Q965" s="3"/>
    </row>
    <row r="966" spans="3:17" ht="12.75" customHeight="1" x14ac:dyDescent="0.2">
      <c r="C966" s="14"/>
      <c r="D966" s="14"/>
      <c r="E966" s="14"/>
      <c r="F966" s="14"/>
      <c r="G966" s="14"/>
      <c r="H966" s="14"/>
      <c r="I966" s="14"/>
      <c r="J966" s="15"/>
      <c r="K966" s="15"/>
      <c r="L966" s="15"/>
      <c r="Q966" s="3"/>
    </row>
    <row r="967" spans="3:17" ht="12.75" customHeight="1" x14ac:dyDescent="0.2">
      <c r="C967" s="14"/>
      <c r="D967" s="14"/>
      <c r="E967" s="14"/>
      <c r="F967" s="14"/>
      <c r="G967" s="14"/>
      <c r="H967" s="14"/>
      <c r="I967" s="14"/>
      <c r="J967" s="15"/>
      <c r="K967" s="15"/>
      <c r="L967" s="15"/>
      <c r="Q967" s="3"/>
    </row>
    <row r="968" spans="3:17" ht="12.75" customHeight="1" x14ac:dyDescent="0.2">
      <c r="C968" s="14"/>
      <c r="D968" s="14"/>
      <c r="E968" s="14"/>
      <c r="F968" s="14"/>
      <c r="G968" s="14"/>
      <c r="H968" s="14"/>
      <c r="I968" s="14"/>
      <c r="J968" s="15"/>
      <c r="K968" s="15"/>
      <c r="L968" s="15"/>
      <c r="Q968" s="3"/>
    </row>
    <row r="969" spans="3:17" ht="12.75" customHeight="1" x14ac:dyDescent="0.2">
      <c r="C969" s="14"/>
      <c r="D969" s="14"/>
      <c r="E969" s="14"/>
      <c r="F969" s="14"/>
      <c r="G969" s="14"/>
      <c r="H969" s="14"/>
      <c r="I969" s="14"/>
      <c r="J969" s="15"/>
      <c r="K969" s="15"/>
      <c r="L969" s="15"/>
      <c r="Q969" s="3"/>
    </row>
    <row r="970" spans="3:17" ht="12.75" customHeight="1" x14ac:dyDescent="0.2">
      <c r="C970" s="14"/>
      <c r="D970" s="14"/>
      <c r="E970" s="14"/>
      <c r="F970" s="14"/>
      <c r="G970" s="14"/>
      <c r="H970" s="14"/>
      <c r="I970" s="14"/>
      <c r="J970" s="15"/>
      <c r="K970" s="15"/>
      <c r="L970" s="15"/>
      <c r="Q970" s="3"/>
    </row>
    <row r="971" spans="3:17" ht="12.75" customHeight="1" x14ac:dyDescent="0.2">
      <c r="C971" s="14"/>
      <c r="D971" s="14"/>
      <c r="E971" s="14"/>
      <c r="F971" s="14"/>
      <c r="G971" s="14"/>
      <c r="H971" s="14"/>
      <c r="I971" s="14"/>
      <c r="J971" s="15"/>
      <c r="K971" s="15"/>
      <c r="L971" s="15"/>
      <c r="Q971" s="3"/>
    </row>
    <row r="972" spans="3:17" ht="12.75" customHeight="1" x14ac:dyDescent="0.2">
      <c r="C972" s="14"/>
      <c r="D972" s="14"/>
      <c r="E972" s="14"/>
      <c r="F972" s="14"/>
      <c r="G972" s="14"/>
      <c r="H972" s="14"/>
      <c r="I972" s="14"/>
      <c r="J972" s="15"/>
      <c r="K972" s="15"/>
      <c r="L972" s="15"/>
      <c r="Q972" s="3"/>
    </row>
    <row r="973" spans="3:17" ht="12.75" customHeight="1" x14ac:dyDescent="0.2">
      <c r="C973" s="14"/>
      <c r="D973" s="14"/>
      <c r="E973" s="14"/>
      <c r="F973" s="14"/>
      <c r="G973" s="14"/>
      <c r="H973" s="14"/>
      <c r="I973" s="14"/>
      <c r="J973" s="15"/>
      <c r="K973" s="15"/>
      <c r="L973" s="15"/>
      <c r="Q973" s="3"/>
    </row>
    <row r="974" spans="3:17" ht="12.75" customHeight="1" x14ac:dyDescent="0.2">
      <c r="C974" s="14"/>
      <c r="D974" s="14"/>
      <c r="E974" s="14"/>
      <c r="F974" s="14"/>
      <c r="G974" s="14"/>
      <c r="H974" s="14"/>
      <c r="I974" s="14"/>
      <c r="J974" s="15"/>
      <c r="K974" s="15"/>
      <c r="L974" s="15"/>
      <c r="Q974" s="3"/>
    </row>
    <row r="975" spans="3:17" ht="12.75" customHeight="1" x14ac:dyDescent="0.2">
      <c r="C975" s="14"/>
      <c r="D975" s="14"/>
      <c r="E975" s="14"/>
      <c r="F975" s="14"/>
      <c r="G975" s="14"/>
      <c r="H975" s="14"/>
      <c r="I975" s="14"/>
      <c r="J975" s="15"/>
      <c r="K975" s="15"/>
      <c r="L975" s="15"/>
      <c r="Q975" s="3"/>
    </row>
    <row r="976" spans="3:17" ht="12.75" customHeight="1" x14ac:dyDescent="0.2">
      <c r="C976" s="14"/>
      <c r="D976" s="14"/>
      <c r="E976" s="14"/>
      <c r="F976" s="14"/>
      <c r="G976" s="14"/>
      <c r="H976" s="14"/>
      <c r="I976" s="14"/>
      <c r="J976" s="15"/>
      <c r="K976" s="15"/>
      <c r="L976" s="15"/>
      <c r="Q976" s="3"/>
    </row>
    <row r="977" spans="3:17" ht="12.75" customHeight="1" x14ac:dyDescent="0.2">
      <c r="C977" s="14"/>
      <c r="D977" s="14"/>
      <c r="E977" s="14"/>
      <c r="F977" s="14"/>
      <c r="G977" s="14"/>
      <c r="H977" s="14"/>
      <c r="I977" s="14"/>
      <c r="J977" s="15"/>
      <c r="K977" s="15"/>
      <c r="L977" s="15"/>
      <c r="Q977" s="3"/>
    </row>
    <row r="978" spans="3:17" ht="12.75" customHeight="1" x14ac:dyDescent="0.2">
      <c r="C978" s="14"/>
      <c r="D978" s="14"/>
      <c r="E978" s="14"/>
      <c r="F978" s="14"/>
      <c r="G978" s="14"/>
      <c r="H978" s="14"/>
      <c r="I978" s="14"/>
      <c r="J978" s="15"/>
      <c r="K978" s="15"/>
      <c r="L978" s="15"/>
      <c r="Q978" s="3"/>
    </row>
    <row r="979" spans="3:17" ht="12.75" customHeight="1" x14ac:dyDescent="0.2">
      <c r="C979" s="14"/>
      <c r="D979" s="14"/>
      <c r="E979" s="14"/>
      <c r="F979" s="14"/>
      <c r="G979" s="14"/>
      <c r="H979" s="14"/>
      <c r="I979" s="14"/>
      <c r="J979" s="15"/>
      <c r="K979" s="15"/>
      <c r="L979" s="15"/>
      <c r="Q979" s="3"/>
    </row>
    <row r="980" spans="3:17" ht="12.75" customHeight="1" x14ac:dyDescent="0.2">
      <c r="C980" s="14"/>
      <c r="D980" s="14"/>
      <c r="E980" s="14"/>
      <c r="F980" s="14"/>
      <c r="G980" s="14"/>
      <c r="H980" s="14"/>
      <c r="I980" s="14"/>
      <c r="J980" s="15"/>
      <c r="K980" s="15"/>
      <c r="L980" s="15"/>
      <c r="Q980" s="3"/>
    </row>
    <row r="981" spans="3:17" ht="12.75" customHeight="1" x14ac:dyDescent="0.2">
      <c r="C981" s="14"/>
      <c r="D981" s="14"/>
      <c r="E981" s="14"/>
      <c r="F981" s="14"/>
      <c r="G981" s="14"/>
      <c r="H981" s="14"/>
      <c r="I981" s="14"/>
      <c r="J981" s="15"/>
      <c r="K981" s="15"/>
      <c r="L981" s="15"/>
      <c r="Q981" s="3"/>
    </row>
    <row r="982" spans="3:17" ht="12.75" customHeight="1" x14ac:dyDescent="0.2">
      <c r="C982" s="14"/>
      <c r="D982" s="14"/>
      <c r="E982" s="14"/>
      <c r="F982" s="14"/>
      <c r="G982" s="14"/>
      <c r="H982" s="14"/>
      <c r="I982" s="14"/>
      <c r="J982" s="15"/>
      <c r="K982" s="15"/>
      <c r="L982" s="15"/>
      <c r="Q982" s="3"/>
    </row>
    <row r="983" spans="3:17" ht="12.75" customHeight="1" x14ac:dyDescent="0.2">
      <c r="C983" s="14"/>
      <c r="D983" s="14"/>
      <c r="E983" s="14"/>
      <c r="F983" s="14"/>
      <c r="G983" s="14"/>
      <c r="H983" s="14"/>
      <c r="I983" s="14"/>
      <c r="J983" s="15"/>
      <c r="K983" s="15"/>
      <c r="L983" s="15"/>
      <c r="Q983" s="3"/>
    </row>
    <row r="984" spans="3:17" ht="12.75" customHeight="1" x14ac:dyDescent="0.2">
      <c r="C984" s="14"/>
      <c r="D984" s="14"/>
      <c r="E984" s="14"/>
      <c r="F984" s="14"/>
      <c r="G984" s="14"/>
      <c r="H984" s="14"/>
      <c r="I984" s="14"/>
      <c r="J984" s="15"/>
      <c r="K984" s="15"/>
      <c r="L984" s="15"/>
      <c r="Q984" s="3"/>
    </row>
    <row r="985" spans="3:17" ht="12.75" customHeight="1" x14ac:dyDescent="0.2">
      <c r="C985" s="14"/>
      <c r="D985" s="14"/>
      <c r="E985" s="14"/>
      <c r="F985" s="14"/>
      <c r="G985" s="14"/>
      <c r="H985" s="14"/>
      <c r="I985" s="14"/>
      <c r="J985" s="15"/>
      <c r="K985" s="15"/>
      <c r="L985" s="15"/>
      <c r="Q985" s="3"/>
    </row>
    <row r="986" spans="3:17" ht="12.75" customHeight="1" x14ac:dyDescent="0.2">
      <c r="C986" s="14"/>
      <c r="D986" s="14"/>
      <c r="E986" s="14"/>
      <c r="F986" s="14"/>
      <c r="G986" s="14"/>
      <c r="H986" s="14"/>
      <c r="I986" s="14"/>
      <c r="J986" s="15"/>
      <c r="K986" s="15"/>
      <c r="L986" s="15"/>
      <c r="Q986" s="3"/>
    </row>
    <row r="987" spans="3:17" ht="12.75" customHeight="1" x14ac:dyDescent="0.2">
      <c r="C987" s="14"/>
      <c r="D987" s="14"/>
      <c r="E987" s="14"/>
      <c r="F987" s="14"/>
      <c r="G987" s="14"/>
      <c r="H987" s="14"/>
      <c r="I987" s="14"/>
      <c r="J987" s="15"/>
      <c r="K987" s="15"/>
      <c r="L987" s="15"/>
      <c r="Q987" s="3"/>
    </row>
    <row r="988" spans="3:17" ht="12.75" customHeight="1" x14ac:dyDescent="0.2">
      <c r="C988" s="14"/>
      <c r="D988" s="14"/>
      <c r="E988" s="14"/>
      <c r="F988" s="14"/>
      <c r="G988" s="14"/>
      <c r="H988" s="14"/>
      <c r="I988" s="14"/>
      <c r="J988" s="15"/>
      <c r="K988" s="15"/>
      <c r="L988" s="15"/>
      <c r="Q988" s="3"/>
    </row>
    <row r="989" spans="3:17" ht="12.75" customHeight="1" x14ac:dyDescent="0.2">
      <c r="C989" s="14"/>
      <c r="D989" s="14"/>
      <c r="E989" s="14"/>
      <c r="F989" s="14"/>
      <c r="G989" s="14"/>
      <c r="H989" s="14"/>
      <c r="I989" s="14"/>
      <c r="J989" s="15"/>
      <c r="K989" s="15"/>
      <c r="L989" s="15"/>
      <c r="Q989" s="3"/>
    </row>
    <row r="990" spans="3:17" ht="12.75" customHeight="1" x14ac:dyDescent="0.2">
      <c r="C990" s="14"/>
      <c r="D990" s="14"/>
      <c r="E990" s="14"/>
      <c r="F990" s="14"/>
      <c r="G990" s="14"/>
      <c r="H990" s="14"/>
      <c r="I990" s="14"/>
      <c r="J990" s="15"/>
      <c r="K990" s="15"/>
      <c r="L990" s="15"/>
      <c r="Q990" s="3"/>
    </row>
    <row r="991" spans="3:17" ht="12.75" customHeight="1" x14ac:dyDescent="0.2">
      <c r="C991" s="14"/>
      <c r="D991" s="14"/>
      <c r="E991" s="14"/>
      <c r="F991" s="14"/>
      <c r="G991" s="14"/>
      <c r="H991" s="14"/>
      <c r="I991" s="14"/>
      <c r="J991" s="15"/>
      <c r="K991" s="15"/>
      <c r="L991" s="15"/>
      <c r="Q991" s="3"/>
    </row>
    <row r="992" spans="3:17" ht="12.75" customHeight="1" x14ac:dyDescent="0.2">
      <c r="C992" s="14"/>
      <c r="D992" s="14"/>
      <c r="E992" s="14"/>
      <c r="F992" s="14"/>
      <c r="G992" s="14"/>
      <c r="H992" s="14"/>
      <c r="I992" s="14"/>
      <c r="J992" s="15"/>
      <c r="K992" s="15"/>
      <c r="L992" s="15"/>
      <c r="Q992" s="3"/>
    </row>
    <row r="993" spans="3:17" ht="12.75" customHeight="1" x14ac:dyDescent="0.2">
      <c r="C993" s="14"/>
      <c r="D993" s="14"/>
      <c r="E993" s="14"/>
      <c r="F993" s="14"/>
      <c r="G993" s="14"/>
      <c r="H993" s="14"/>
      <c r="I993" s="14"/>
      <c r="J993" s="15"/>
      <c r="K993" s="15"/>
      <c r="L993" s="15"/>
      <c r="Q993" s="3"/>
    </row>
    <row r="994" spans="3:17" ht="12.75" customHeight="1" x14ac:dyDescent="0.2">
      <c r="C994" s="14"/>
      <c r="D994" s="14"/>
      <c r="E994" s="14"/>
      <c r="F994" s="14"/>
      <c r="G994" s="14"/>
      <c r="H994" s="14"/>
      <c r="I994" s="14"/>
      <c r="J994" s="15"/>
      <c r="K994" s="15"/>
      <c r="L994" s="15"/>
      <c r="Q994" s="3"/>
    </row>
    <row r="995" spans="3:17" ht="12.75" customHeight="1" x14ac:dyDescent="0.2">
      <c r="C995" s="14"/>
      <c r="D995" s="14"/>
      <c r="E995" s="14"/>
      <c r="F995" s="14"/>
      <c r="G995" s="14"/>
      <c r="H995" s="14"/>
      <c r="I995" s="14"/>
      <c r="J995" s="15"/>
      <c r="K995" s="15"/>
      <c r="L995" s="15"/>
      <c r="Q995" s="3"/>
    </row>
    <row r="996" spans="3:17" ht="12.75" customHeight="1" x14ac:dyDescent="0.2">
      <c r="C996" s="14"/>
      <c r="D996" s="14"/>
      <c r="E996" s="14"/>
      <c r="F996" s="14"/>
      <c r="G996" s="14"/>
      <c r="H996" s="14"/>
      <c r="I996" s="14"/>
      <c r="J996" s="15"/>
      <c r="K996" s="15"/>
      <c r="L996" s="15"/>
      <c r="Q996" s="3"/>
    </row>
    <row r="997" spans="3:17" ht="12.75" customHeight="1" x14ac:dyDescent="0.2">
      <c r="C997" s="14"/>
      <c r="D997" s="14"/>
      <c r="E997" s="14"/>
      <c r="F997" s="14"/>
      <c r="G997" s="14"/>
      <c r="H997" s="14"/>
      <c r="I997" s="14"/>
      <c r="J997" s="15"/>
      <c r="K997" s="15"/>
      <c r="L997" s="15"/>
      <c r="Q997" s="3"/>
    </row>
    <row r="998" spans="3:17" ht="12.75" customHeight="1" x14ac:dyDescent="0.2">
      <c r="C998" s="14"/>
      <c r="D998" s="14"/>
      <c r="E998" s="14"/>
      <c r="F998" s="14"/>
      <c r="G998" s="14"/>
      <c r="H998" s="14"/>
      <c r="I998" s="14"/>
      <c r="J998" s="15"/>
      <c r="K998" s="15"/>
      <c r="L998" s="15"/>
      <c r="Q998" s="3"/>
    </row>
    <row r="999" spans="3:17" ht="12.75" customHeight="1" x14ac:dyDescent="0.2">
      <c r="C999" s="14"/>
      <c r="D999" s="14"/>
      <c r="E999" s="14"/>
      <c r="F999" s="14"/>
      <c r="G999" s="14"/>
      <c r="H999" s="14"/>
      <c r="I999" s="14"/>
      <c r="J999" s="15"/>
      <c r="K999" s="15"/>
      <c r="L999" s="15"/>
      <c r="Q999" s="3"/>
    </row>
    <row r="1000" spans="3:17" ht="12.75" customHeight="1" x14ac:dyDescent="0.2">
      <c r="C1000" s="14"/>
      <c r="D1000" s="14"/>
      <c r="E1000" s="14"/>
      <c r="F1000" s="14"/>
      <c r="G1000" s="14"/>
      <c r="H1000" s="14"/>
      <c r="I1000" s="14"/>
      <c r="J1000" s="15"/>
      <c r="K1000" s="15"/>
      <c r="L1000" s="15"/>
      <c r="Q1000" s="3"/>
    </row>
    <row r="1001" spans="3:17" ht="12.75" customHeight="1" x14ac:dyDescent="0.2">
      <c r="C1001" s="14"/>
      <c r="D1001" s="14"/>
      <c r="E1001" s="14"/>
      <c r="F1001" s="14"/>
      <c r="G1001" s="14"/>
      <c r="H1001" s="14"/>
      <c r="I1001" s="14"/>
      <c r="J1001" s="15"/>
      <c r="K1001" s="15"/>
      <c r="L1001" s="15"/>
      <c r="Q1001" s="3"/>
    </row>
    <row r="1002" spans="3:17" ht="12.75" customHeight="1" x14ac:dyDescent="0.2">
      <c r="C1002" s="14"/>
      <c r="D1002" s="14"/>
      <c r="E1002" s="14"/>
      <c r="F1002" s="14"/>
      <c r="G1002" s="14"/>
      <c r="H1002" s="14"/>
      <c r="I1002" s="14"/>
      <c r="J1002" s="15"/>
      <c r="K1002" s="15"/>
      <c r="L1002" s="15"/>
      <c r="Q1002" s="3"/>
    </row>
    <row r="1003" spans="3:17" ht="12.75" customHeight="1" x14ac:dyDescent="0.2">
      <c r="C1003" s="14"/>
      <c r="D1003" s="14"/>
      <c r="E1003" s="14"/>
      <c r="F1003" s="14"/>
      <c r="G1003" s="14"/>
      <c r="H1003" s="14"/>
      <c r="I1003" s="14"/>
      <c r="J1003" s="15"/>
      <c r="K1003" s="15"/>
      <c r="L1003" s="15"/>
      <c r="Q1003" s="3"/>
    </row>
    <row r="1004" spans="3:17" ht="12.75" customHeight="1" x14ac:dyDescent="0.2">
      <c r="C1004" s="14"/>
      <c r="D1004" s="14"/>
      <c r="E1004" s="14"/>
      <c r="F1004" s="14"/>
      <c r="G1004" s="14"/>
      <c r="H1004" s="14"/>
      <c r="I1004" s="14"/>
      <c r="J1004" s="15"/>
      <c r="K1004" s="15"/>
      <c r="L1004" s="15"/>
      <c r="Q1004" s="3"/>
    </row>
    <row r="1005" spans="3:17" ht="12.75" customHeight="1" x14ac:dyDescent="0.2">
      <c r="C1005" s="14"/>
      <c r="D1005" s="14"/>
      <c r="E1005" s="14"/>
      <c r="F1005" s="14"/>
      <c r="G1005" s="14"/>
      <c r="H1005" s="14"/>
      <c r="I1005" s="14"/>
      <c r="J1005" s="15"/>
      <c r="K1005" s="15"/>
      <c r="L1005" s="15"/>
      <c r="Q1005" s="3"/>
    </row>
  </sheetData>
  <mergeCells count="10">
    <mergeCell ref="M76:O76"/>
    <mergeCell ref="M89:O89"/>
    <mergeCell ref="B118:N118"/>
    <mergeCell ref="C3:O3"/>
    <mergeCell ref="M9:O9"/>
    <mergeCell ref="M22:O22"/>
    <mergeCell ref="M34:O34"/>
    <mergeCell ref="M44:O44"/>
    <mergeCell ref="M54:O54"/>
    <mergeCell ref="M64:O64"/>
  </mergeCells>
  <conditionalFormatting sqref="O11:O19 O24:O31 O36:O41 O46:O51 O56:O61 O66:O70 O72 O78:O86 O91:O97">
    <cfRule type="expression" dxfId="120" priority="1" stopIfTrue="1">
      <formula>#REF!="Inne?"</formula>
    </cfRule>
  </conditionalFormatting>
  <conditionalFormatting sqref="O24:O25 O29 O38:O39 O68 O78:O80 O83 O91:O93">
    <cfRule type="expression" dxfId="119" priority="2" stopIfTrue="1">
      <formula>M24="Kier?"</formula>
    </cfRule>
  </conditionalFormatting>
  <conditionalFormatting sqref="M11:M19 M24:M31 M36:M41 M46:M51 M56:M61 M66:M70 M72 M78:M86 M91:M97">
    <cfRule type="expression" dxfId="118" priority="3" stopIfTrue="1">
      <formula>#REF!="Podst?"</formula>
    </cfRule>
  </conditionalFormatting>
  <conditionalFormatting sqref="D43 D53 D63 D74">
    <cfRule type="cellIs" dxfId="117" priority="4" stopIfTrue="1" operator="greaterThan">
      <formula>420</formula>
    </cfRule>
  </conditionalFormatting>
  <conditionalFormatting sqref="M25:M29 M31 M37 M47 M56:M57 M67">
    <cfRule type="expression" dxfId="116" priority="5" stopIfTrue="1">
      <formula>#REF!="Podst?"</formula>
    </cfRule>
  </conditionalFormatting>
  <conditionalFormatting sqref="N25:N29 N31 N37 N47 N56:N57 N67">
    <cfRule type="expression" dxfId="115" priority="6" stopIfTrue="1">
      <formula>#REF!="Kier?"</formula>
    </cfRule>
  </conditionalFormatting>
  <conditionalFormatting sqref="O25:O29 O31 O37 O47 O56:O57 O67">
    <cfRule type="expression" dxfId="114" priority="7" stopIfTrue="1">
      <formula>#REF!="Inne?"</formula>
    </cfRule>
  </conditionalFormatting>
  <conditionalFormatting sqref="N11:N19 N24:N31 N36:N41 N46:N51 N56:N61 N66:N70 N72 N78:N86 N91:N97">
    <cfRule type="expression" dxfId="113" priority="8" stopIfTrue="1">
      <formula>#REF!="Kier?"</formula>
    </cfRule>
  </conditionalFormatting>
  <conditionalFormatting sqref="Q58">
    <cfRule type="expression" dxfId="112" priority="9" stopIfTrue="1">
      <formula>O58="Podst?"</formula>
    </cfRule>
  </conditionalFormatting>
  <conditionalFormatting sqref="M18 M24:M30 M38:M39 M47:M49 M69 M91:M95">
    <cfRule type="expression" dxfId="111" priority="10" stopIfTrue="1">
      <formula>#REF!="Podst?"</formula>
    </cfRule>
  </conditionalFormatting>
  <conditionalFormatting sqref="N18 N24:N30 N38:N39 N47:N49 N69 N91:N95">
    <cfRule type="expression" dxfId="110" priority="11" stopIfTrue="1">
      <formula>#REF!="Kier?"</formula>
    </cfRule>
  </conditionalFormatting>
  <conditionalFormatting sqref="O18 O24:O30 O38:O39 O47:O49 O69 O91:O95">
    <cfRule type="expression" dxfId="109" priority="12" stopIfTrue="1">
      <formula>#REF!="Inne?"</formula>
    </cfRule>
  </conditionalFormatting>
  <conditionalFormatting sqref="M91:M94">
    <cfRule type="expression" dxfId="108" priority="13" stopIfTrue="1">
      <formula>#REF!="Podst?"</formula>
    </cfRule>
  </conditionalFormatting>
  <conditionalFormatting sqref="N91:N94">
    <cfRule type="expression" dxfId="107" priority="14" stopIfTrue="1">
      <formula>#REF!="Kier?"</formula>
    </cfRule>
  </conditionalFormatting>
  <conditionalFormatting sqref="O91:O94">
    <cfRule type="expression" dxfId="106" priority="15" stopIfTrue="1">
      <formula>#REF!="Inne?"</formula>
    </cfRule>
  </conditionalFormatting>
  <conditionalFormatting sqref="O37">
    <cfRule type="expression" dxfId="105" priority="16" stopIfTrue="1">
      <formula>M37="Kier?"</formula>
    </cfRule>
  </conditionalFormatting>
  <conditionalFormatting sqref="O37">
    <cfRule type="expression" dxfId="104" priority="17" stopIfTrue="1">
      <formula>M37="Kier?"</formula>
    </cfRule>
  </conditionalFormatting>
  <conditionalFormatting sqref="O37">
    <cfRule type="expression" dxfId="103" priority="18" stopIfTrue="1">
      <formula>M37="Kier?"</formula>
    </cfRule>
  </conditionalFormatting>
  <conditionalFormatting sqref="O26:O27">
    <cfRule type="expression" dxfId="102" priority="19" stopIfTrue="1">
      <formula>M26="Kier?"</formula>
    </cfRule>
  </conditionalFormatting>
  <conditionalFormatting sqref="O26:O27">
    <cfRule type="expression" dxfId="101" priority="20" stopIfTrue="1">
      <formula>M26="Kier?"</formula>
    </cfRule>
  </conditionalFormatting>
  <conditionalFormatting sqref="O26:O27">
    <cfRule type="expression" dxfId="100" priority="21" stopIfTrue="1">
      <formula>M26="Kier?"</formula>
    </cfRule>
  </conditionalFormatting>
  <conditionalFormatting sqref="M26:M27 M61 M72">
    <cfRule type="expression" dxfId="99" priority="22" stopIfTrue="1">
      <formula>#REF!="Podst?"</formula>
    </cfRule>
  </conditionalFormatting>
  <conditionalFormatting sqref="N26:N27 N61 N72">
    <cfRule type="expression" dxfId="98" priority="23" stopIfTrue="1">
      <formula>#REF!="Kier?"</formula>
    </cfRule>
  </conditionalFormatting>
  <conditionalFormatting sqref="O26:O27 O61 O72">
    <cfRule type="expression" dxfId="97" priority="24" stopIfTrue="1">
      <formula>#REF!="Inne?"</formula>
    </cfRule>
  </conditionalFormatting>
  <conditionalFormatting sqref="O41">
    <cfRule type="expression" dxfId="96" priority="25" stopIfTrue="1">
      <formula>M41="Kier?"</formula>
    </cfRule>
  </conditionalFormatting>
  <conditionalFormatting sqref="O41">
    <cfRule type="expression" dxfId="95" priority="26" stopIfTrue="1">
      <formula>M41="Kier?"</formula>
    </cfRule>
  </conditionalFormatting>
  <conditionalFormatting sqref="O41">
    <cfRule type="expression" dxfId="94" priority="27" stopIfTrue="1">
      <formula>M41="Kier?"</formula>
    </cfRule>
  </conditionalFormatting>
  <conditionalFormatting sqref="M41">
    <cfRule type="expression" dxfId="93" priority="28" stopIfTrue="1">
      <formula>#REF!="Podst?"</formula>
    </cfRule>
  </conditionalFormatting>
  <conditionalFormatting sqref="N41">
    <cfRule type="expression" dxfId="92" priority="29" stopIfTrue="1">
      <formula>#REF!="Kier?"</formula>
    </cfRule>
  </conditionalFormatting>
  <conditionalFormatting sqref="O41">
    <cfRule type="expression" dxfId="91" priority="30" stopIfTrue="1">
      <formula>#REF!="Inne?"</formula>
    </cfRule>
  </conditionalFormatting>
  <conditionalFormatting sqref="O56:O57">
    <cfRule type="expression" dxfId="90" priority="31" stopIfTrue="1">
      <formula>M56="Kier?"</formula>
    </cfRule>
  </conditionalFormatting>
  <conditionalFormatting sqref="O56:O57">
    <cfRule type="expression" dxfId="89" priority="32" stopIfTrue="1">
      <formula>M56="Kier?"</formula>
    </cfRule>
  </conditionalFormatting>
  <conditionalFormatting sqref="O56:O57">
    <cfRule type="expression" dxfId="88" priority="33" stopIfTrue="1">
      <formula>M56="Kier?"</formula>
    </cfRule>
  </conditionalFormatting>
  <conditionalFormatting sqref="O47">
    <cfRule type="expression" dxfId="87" priority="34" stopIfTrue="1">
      <formula>M47="Kier?"</formula>
    </cfRule>
  </conditionalFormatting>
  <conditionalFormatting sqref="O47">
    <cfRule type="expression" dxfId="86" priority="35" stopIfTrue="1">
      <formula>M47="Kier?"</formula>
    </cfRule>
  </conditionalFormatting>
  <conditionalFormatting sqref="O47">
    <cfRule type="expression" dxfId="85" priority="36" stopIfTrue="1">
      <formula>M47="Kier?"</formula>
    </cfRule>
  </conditionalFormatting>
  <conditionalFormatting sqref="O40">
    <cfRule type="expression" dxfId="84" priority="37" stopIfTrue="1">
      <formula>M40="Kier?"</formula>
    </cfRule>
  </conditionalFormatting>
  <conditionalFormatting sqref="O40">
    <cfRule type="expression" dxfId="83" priority="38" stopIfTrue="1">
      <formula>M40="Kier?"</formula>
    </cfRule>
  </conditionalFormatting>
  <conditionalFormatting sqref="O40">
    <cfRule type="expression" dxfId="82" priority="39" stopIfTrue="1">
      <formula>M40="Kier?"</formula>
    </cfRule>
  </conditionalFormatting>
  <conditionalFormatting sqref="M40">
    <cfRule type="expression" dxfId="81" priority="40" stopIfTrue="1">
      <formula>#REF!="Podst?"</formula>
    </cfRule>
  </conditionalFormatting>
  <conditionalFormatting sqref="N40">
    <cfRule type="expression" dxfId="80" priority="41" stopIfTrue="1">
      <formula>#REF!="Kier?"</formula>
    </cfRule>
  </conditionalFormatting>
  <conditionalFormatting sqref="O40">
    <cfRule type="expression" dxfId="79" priority="42" stopIfTrue="1">
      <formula>#REF!="Inne?"</formula>
    </cfRule>
  </conditionalFormatting>
  <conditionalFormatting sqref="O82">
    <cfRule type="expression" dxfId="78" priority="43" stopIfTrue="1">
      <formula>M82="Kier?"</formula>
    </cfRule>
  </conditionalFormatting>
  <conditionalFormatting sqref="O82">
    <cfRule type="expression" dxfId="77" priority="44" stopIfTrue="1">
      <formula>M82="Kier?"</formula>
    </cfRule>
  </conditionalFormatting>
  <conditionalFormatting sqref="O82">
    <cfRule type="expression" dxfId="76" priority="45" stopIfTrue="1">
      <formula>M82="Kier?"</formula>
    </cfRule>
  </conditionalFormatting>
  <conditionalFormatting sqref="M82">
    <cfRule type="expression" dxfId="75" priority="46" stopIfTrue="1">
      <formula>#REF!="Podst?"</formula>
    </cfRule>
  </conditionalFormatting>
  <conditionalFormatting sqref="N82">
    <cfRule type="expression" dxfId="74" priority="47" stopIfTrue="1">
      <formula>#REF!="Kier?"</formula>
    </cfRule>
  </conditionalFormatting>
  <conditionalFormatting sqref="O82">
    <cfRule type="expression" dxfId="73" priority="48" stopIfTrue="1">
      <formula>#REF!="Inne?"</formula>
    </cfRule>
  </conditionalFormatting>
  <conditionalFormatting sqref="O67">
    <cfRule type="expression" dxfId="72" priority="49" stopIfTrue="1">
      <formula>M67="Kier?"</formula>
    </cfRule>
  </conditionalFormatting>
  <conditionalFormatting sqref="O67">
    <cfRule type="expression" dxfId="71" priority="50" stopIfTrue="1">
      <formula>M67="Kier?"</formula>
    </cfRule>
  </conditionalFormatting>
  <conditionalFormatting sqref="O67">
    <cfRule type="expression" dxfId="70" priority="51" stopIfTrue="1">
      <formula>M67="Kier?"</formula>
    </cfRule>
  </conditionalFormatting>
  <conditionalFormatting sqref="O85">
    <cfRule type="expression" dxfId="69" priority="52" stopIfTrue="1">
      <formula>M85="Kier?"</formula>
    </cfRule>
  </conditionalFormatting>
  <conditionalFormatting sqref="O85">
    <cfRule type="expression" dxfId="68" priority="53" stopIfTrue="1">
      <formula>M85="Kier?"</formula>
    </cfRule>
  </conditionalFormatting>
  <conditionalFormatting sqref="O85">
    <cfRule type="expression" dxfId="67" priority="54" stopIfTrue="1">
      <formula>M85="Kier?"</formula>
    </cfRule>
  </conditionalFormatting>
  <conditionalFormatting sqref="M85">
    <cfRule type="expression" dxfId="66" priority="55" stopIfTrue="1">
      <formula>#REF!="Podst?"</formula>
    </cfRule>
  </conditionalFormatting>
  <conditionalFormatting sqref="N85">
    <cfRule type="expression" dxfId="65" priority="56" stopIfTrue="1">
      <formula>#REF!="Kier?"</formula>
    </cfRule>
  </conditionalFormatting>
  <conditionalFormatting sqref="O85">
    <cfRule type="expression" dxfId="64" priority="57" stopIfTrue="1">
      <formula>#REF!="Inne?"</formula>
    </cfRule>
  </conditionalFormatting>
  <conditionalFormatting sqref="O72">
    <cfRule type="expression" dxfId="63" priority="58" stopIfTrue="1">
      <formula>M72="Kier?"</formula>
    </cfRule>
  </conditionalFormatting>
  <conditionalFormatting sqref="O72">
    <cfRule type="expression" dxfId="62" priority="59" stopIfTrue="1">
      <formula>M72="Kier?"</formula>
    </cfRule>
  </conditionalFormatting>
  <conditionalFormatting sqref="O72">
    <cfRule type="expression" dxfId="61" priority="60" stopIfTrue="1">
      <formula>M72="Kier?"</formula>
    </cfRule>
  </conditionalFormatting>
  <conditionalFormatting sqref="O95">
    <cfRule type="expression" dxfId="60" priority="61" stopIfTrue="1">
      <formula>M95="Kier?"</formula>
    </cfRule>
  </conditionalFormatting>
  <conditionalFormatting sqref="O95">
    <cfRule type="expression" dxfId="59" priority="62" stopIfTrue="1">
      <formula>M95="Kier?"</formula>
    </cfRule>
  </conditionalFormatting>
  <conditionalFormatting sqref="O95">
    <cfRule type="expression" dxfId="58" priority="63" stopIfTrue="1">
      <formula>M95="Kier?"</formula>
    </cfRule>
  </conditionalFormatting>
  <conditionalFormatting sqref="M83 M85">
    <cfRule type="expression" dxfId="57" priority="64" stopIfTrue="1">
      <formula>#REF!="Podst?"</formula>
    </cfRule>
  </conditionalFormatting>
  <conditionalFormatting sqref="N83 N85">
    <cfRule type="expression" dxfId="56" priority="65" stopIfTrue="1">
      <formula>#REF!="Kier?"</formula>
    </cfRule>
  </conditionalFormatting>
  <conditionalFormatting sqref="O83 O85">
    <cfRule type="expression" dxfId="55" priority="66" stopIfTrue="1">
      <formula>#REF!="Inne?"</formula>
    </cfRule>
  </conditionalFormatting>
  <conditionalFormatting sqref="O61">
    <cfRule type="expression" dxfId="54" priority="67" stopIfTrue="1">
      <formula>#REF!="Inne?"</formula>
    </cfRule>
  </conditionalFormatting>
  <conditionalFormatting sqref="M14:M16">
    <cfRule type="expression" dxfId="53" priority="68" stopIfTrue="1">
      <formula>#REF!="Podst?"</formula>
    </cfRule>
  </conditionalFormatting>
  <conditionalFormatting sqref="N14:N16">
    <cfRule type="expression" dxfId="52" priority="69" stopIfTrue="1">
      <formula>#REF!="Kier?"</formula>
    </cfRule>
  </conditionalFormatting>
  <conditionalFormatting sqref="O14:O16">
    <cfRule type="expression" dxfId="51" priority="70" stopIfTrue="1">
      <formula>#REF!="Inne?"</formula>
    </cfRule>
  </conditionalFormatting>
  <conditionalFormatting sqref="M12 M24:M25 M29">
    <cfRule type="expression" dxfId="50" priority="71" stopIfTrue="1">
      <formula>#REF!="Podst?"</formula>
    </cfRule>
  </conditionalFormatting>
  <conditionalFormatting sqref="N12 N24:N25 N29">
    <cfRule type="expression" dxfId="49" priority="72" stopIfTrue="1">
      <formula>#REF!="Kier?"</formula>
    </cfRule>
  </conditionalFormatting>
  <conditionalFormatting sqref="O12 O24:O25 O29">
    <cfRule type="expression" dxfId="48" priority="73" stopIfTrue="1">
      <formula>#REF!="Inne?"</formula>
    </cfRule>
  </conditionalFormatting>
  <conditionalFormatting sqref="M19">
    <cfRule type="expression" dxfId="47" priority="74">
      <formula>#REF!="Podst?"</formula>
    </cfRule>
  </conditionalFormatting>
  <conditionalFormatting sqref="N19">
    <cfRule type="expression" dxfId="46" priority="75">
      <formula>#REF!="Kier?"</formula>
    </cfRule>
  </conditionalFormatting>
  <conditionalFormatting sqref="O19">
    <cfRule type="expression" dxfId="45" priority="76">
      <formula>#REF!="Inne?"</formula>
    </cfRule>
  </conditionalFormatting>
  <conditionalFormatting sqref="O47:O49">
    <cfRule type="expression" dxfId="44" priority="77" stopIfTrue="1">
      <formula>M47="Kier?"</formula>
    </cfRule>
  </conditionalFormatting>
  <conditionalFormatting sqref="O47:O49">
    <cfRule type="expression" dxfId="43" priority="78" stopIfTrue="1">
      <formula>M47="Kier?"</formula>
    </cfRule>
  </conditionalFormatting>
  <conditionalFormatting sqref="O47:O49">
    <cfRule type="expression" dxfId="42" priority="79" stopIfTrue="1">
      <formula>M47="Kier?"</formula>
    </cfRule>
  </conditionalFormatting>
  <conditionalFormatting sqref="O69">
    <cfRule type="expression" dxfId="41" priority="80" stopIfTrue="1">
      <formula>M69="Kier?"</formula>
    </cfRule>
  </conditionalFormatting>
  <conditionalFormatting sqref="O69">
    <cfRule type="expression" dxfId="40" priority="81" stopIfTrue="1">
      <formula>M69="Kier?"</formula>
    </cfRule>
  </conditionalFormatting>
  <conditionalFormatting sqref="O69">
    <cfRule type="expression" dxfId="39" priority="82" stopIfTrue="1">
      <formula>M69="Kier?"</formula>
    </cfRule>
  </conditionalFormatting>
  <conditionalFormatting sqref="O69">
    <cfRule type="expression" dxfId="38" priority="83" stopIfTrue="1">
      <formula>M69="Kier?"</formula>
    </cfRule>
  </conditionalFormatting>
  <conditionalFormatting sqref="O69">
    <cfRule type="expression" dxfId="37" priority="84" stopIfTrue="1">
      <formula>M69="Kier?"</formula>
    </cfRule>
  </conditionalFormatting>
  <conditionalFormatting sqref="O69">
    <cfRule type="expression" dxfId="36" priority="85" stopIfTrue="1">
      <formula>M69="Kier?"</formula>
    </cfRule>
  </conditionalFormatting>
  <conditionalFormatting sqref="M78:M79">
    <cfRule type="expression" dxfId="35" priority="86" stopIfTrue="1">
      <formula>#REF!="Podst?"</formula>
    </cfRule>
  </conditionalFormatting>
  <conditionalFormatting sqref="N78:N79">
    <cfRule type="expression" dxfId="34" priority="87" stopIfTrue="1">
      <formula>#REF!="Kier?"</formula>
    </cfRule>
  </conditionalFormatting>
  <conditionalFormatting sqref="O78:O79">
    <cfRule type="expression" dxfId="33" priority="88" stopIfTrue="1">
      <formula>#REF!="Inne?"</formula>
    </cfRule>
  </conditionalFormatting>
  <conditionalFormatting sqref="M68 M78:M80">
    <cfRule type="expression" dxfId="32" priority="89" stopIfTrue="1">
      <formula>#REF!="Podst?"</formula>
    </cfRule>
  </conditionalFormatting>
  <conditionalFormatting sqref="N68 N78:N80">
    <cfRule type="expression" dxfId="31" priority="90" stopIfTrue="1">
      <formula>#REF!="Kier?"</formula>
    </cfRule>
  </conditionalFormatting>
  <conditionalFormatting sqref="O68 O78:O80">
    <cfRule type="expression" dxfId="30" priority="91" stopIfTrue="1">
      <formula>#REF!="Inne?"</formula>
    </cfRule>
  </conditionalFormatting>
  <conditionalFormatting sqref="M95">
    <cfRule type="expression" dxfId="29" priority="92" stopIfTrue="1">
      <formula>#REF!="Podst?"</formula>
    </cfRule>
  </conditionalFormatting>
  <conditionalFormatting sqref="N95">
    <cfRule type="expression" dxfId="28" priority="93" stopIfTrue="1">
      <formula>#REF!="Kier?"</formula>
    </cfRule>
  </conditionalFormatting>
  <conditionalFormatting sqref="O95">
    <cfRule type="expression" dxfId="27" priority="94" stopIfTrue="1">
      <formula>#REF!="Inne?"</formula>
    </cfRule>
  </conditionalFormatting>
  <conditionalFormatting sqref="M94">
    <cfRule type="expression" dxfId="26" priority="95" stopIfTrue="1">
      <formula>#REF!="Podst?"</formula>
    </cfRule>
  </conditionalFormatting>
  <conditionalFormatting sqref="N94">
    <cfRule type="expression" dxfId="25" priority="96" stopIfTrue="1">
      <formula>#REF!="Kier?"</formula>
    </cfRule>
  </conditionalFormatting>
  <conditionalFormatting sqref="O94">
    <cfRule type="expression" dxfId="24" priority="97" stopIfTrue="1">
      <formula>#REF!="Inne?"</formula>
    </cfRule>
  </conditionalFormatting>
  <printOptions horizontalCentered="1"/>
  <pageMargins left="0.35433070866141736" right="0.35433070866141736" top="0.31496062992125984" bottom="0.31496062992125984" header="0" footer="0"/>
  <pageSetup paperSize="9" scale="62" fitToHeight="0" orientation="portrait" r:id="rId1"/>
  <rowBreaks count="2" manualBreakCount="2">
    <brk id="63" min="1" max="14" man="1"/>
    <brk id="102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Q1006"/>
  <sheetViews>
    <sheetView workbookViewId="0"/>
  </sheetViews>
  <sheetFormatPr defaultColWidth="12.5703125" defaultRowHeight="15" customHeight="1" x14ac:dyDescent="0.2"/>
  <cols>
    <col min="1" max="1" width="51.7109375" customWidth="1"/>
    <col min="2" max="2" width="3" customWidth="1"/>
    <col min="3" max="3" width="2.42578125" customWidth="1"/>
    <col min="4" max="4" width="2.85546875" customWidth="1"/>
    <col min="5" max="5" width="2.42578125" customWidth="1"/>
    <col min="6" max="6" width="2.7109375" customWidth="1"/>
    <col min="7" max="8" width="2.42578125" customWidth="1"/>
    <col min="9" max="10" width="2.85546875" customWidth="1"/>
    <col min="11" max="12" width="2.42578125" customWidth="1"/>
    <col min="13" max="15" width="2.85546875" customWidth="1"/>
    <col min="16" max="18" width="2.42578125" customWidth="1"/>
    <col min="19" max="19" width="2.85546875" customWidth="1"/>
    <col min="20" max="22" width="3.28515625" customWidth="1"/>
    <col min="23" max="23" width="2.7109375" customWidth="1"/>
    <col min="24" max="24" width="2.85546875" customWidth="1"/>
    <col min="25" max="26" width="2.42578125" customWidth="1"/>
    <col min="27" max="27" width="3" customWidth="1"/>
    <col min="28" max="29" width="2.42578125" customWidth="1"/>
    <col min="30" max="30" width="51.7109375" customWidth="1"/>
    <col min="31" max="31" width="3.42578125" customWidth="1"/>
    <col min="32" max="32" width="3" customWidth="1"/>
    <col min="33" max="33" width="3.140625" customWidth="1"/>
    <col min="34" max="34" width="2.85546875" customWidth="1"/>
    <col min="35" max="35" width="3" customWidth="1"/>
    <col min="36" max="37" width="2.85546875" customWidth="1"/>
    <col min="38" max="38" width="2.42578125" customWidth="1"/>
    <col min="39" max="39" width="2.85546875" customWidth="1"/>
    <col min="40" max="41" width="2.42578125" customWidth="1"/>
    <col min="42" max="42" width="2.28515625" customWidth="1"/>
    <col min="43" max="43" width="2.85546875" customWidth="1"/>
    <col min="44" max="44" width="2.42578125" customWidth="1"/>
    <col min="45" max="45" width="2.5703125" customWidth="1"/>
    <col min="46" max="46" width="2.7109375" customWidth="1"/>
    <col min="47" max="51" width="2.42578125" customWidth="1"/>
    <col min="52" max="52" width="2.7109375" customWidth="1"/>
    <col min="53" max="53" width="2.85546875" customWidth="1"/>
    <col min="54" max="54" width="3.140625" customWidth="1"/>
    <col min="55" max="55" width="2.42578125" customWidth="1"/>
    <col min="56" max="58" width="2.7109375" customWidth="1"/>
    <col min="59" max="61" width="2.42578125" customWidth="1"/>
    <col min="62" max="62" width="51.7109375" customWidth="1"/>
    <col min="63" max="63" width="2.85546875" customWidth="1"/>
    <col min="64" max="64" width="3.85546875" customWidth="1"/>
    <col min="65" max="67" width="3.42578125" customWidth="1"/>
    <col min="68" max="68" width="2.85546875" customWidth="1"/>
    <col min="69" max="69" width="3.5703125" customWidth="1"/>
  </cols>
  <sheetData>
    <row r="1" spans="1:69" ht="12.75" customHeight="1" x14ac:dyDescent="0.25">
      <c r="A1" s="111"/>
      <c r="B1" s="112" t="s">
        <v>209</v>
      </c>
      <c r="AD1" s="111"/>
      <c r="BJ1" s="111"/>
    </row>
    <row r="2" spans="1:69" ht="15" customHeight="1" x14ac:dyDescent="0.2">
      <c r="A2" s="234"/>
      <c r="B2" s="231" t="s">
        <v>19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3"/>
      <c r="AD2" s="234"/>
      <c r="AE2" s="231" t="s">
        <v>210</v>
      </c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3"/>
      <c r="BJ2" s="234"/>
      <c r="BK2" s="231" t="s">
        <v>211</v>
      </c>
      <c r="BL2" s="232"/>
      <c r="BM2" s="232"/>
      <c r="BN2" s="232"/>
      <c r="BO2" s="232"/>
      <c r="BP2" s="232"/>
      <c r="BQ2" s="233"/>
    </row>
    <row r="3" spans="1:69" ht="12.75" customHeight="1" x14ac:dyDescent="0.2">
      <c r="A3" s="235"/>
      <c r="B3" s="113" t="s">
        <v>212</v>
      </c>
      <c r="C3" s="113" t="s">
        <v>212</v>
      </c>
      <c r="D3" s="113" t="s">
        <v>212</v>
      </c>
      <c r="E3" s="113" t="s">
        <v>212</v>
      </c>
      <c r="F3" s="113" t="s">
        <v>212</v>
      </c>
      <c r="G3" s="113" t="s">
        <v>212</v>
      </c>
      <c r="H3" s="113" t="s">
        <v>212</v>
      </c>
      <c r="I3" s="113" t="s">
        <v>212</v>
      </c>
      <c r="J3" s="113" t="s">
        <v>212</v>
      </c>
      <c r="K3" s="113" t="s">
        <v>212</v>
      </c>
      <c r="L3" s="113" t="s">
        <v>212</v>
      </c>
      <c r="M3" s="113" t="s">
        <v>212</v>
      </c>
      <c r="N3" s="113" t="s">
        <v>212</v>
      </c>
      <c r="O3" s="113" t="s">
        <v>212</v>
      </c>
      <c r="P3" s="113" t="s">
        <v>212</v>
      </c>
      <c r="Q3" s="113" t="s">
        <v>212</v>
      </c>
      <c r="R3" s="113" t="s">
        <v>212</v>
      </c>
      <c r="S3" s="113" t="s">
        <v>212</v>
      </c>
      <c r="T3" s="113" t="s">
        <v>212</v>
      </c>
      <c r="U3" s="113" t="s">
        <v>212</v>
      </c>
      <c r="V3" s="113" t="s">
        <v>212</v>
      </c>
      <c r="W3" s="113" t="s">
        <v>212</v>
      </c>
      <c r="X3" s="113" t="s">
        <v>212</v>
      </c>
      <c r="Y3" s="113" t="s">
        <v>213</v>
      </c>
      <c r="Z3" s="113" t="s">
        <v>213</v>
      </c>
      <c r="AA3" s="113" t="s">
        <v>213</v>
      </c>
      <c r="AB3" s="113" t="s">
        <v>213</v>
      </c>
      <c r="AC3" s="113" t="s">
        <v>213</v>
      </c>
      <c r="AD3" s="235"/>
      <c r="AE3" s="113" t="s">
        <v>214</v>
      </c>
      <c r="AF3" s="113" t="s">
        <v>214</v>
      </c>
      <c r="AG3" s="113" t="s">
        <v>215</v>
      </c>
      <c r="AH3" s="113" t="s">
        <v>214</v>
      </c>
      <c r="AI3" s="113" t="s">
        <v>215</v>
      </c>
      <c r="AJ3" s="113" t="s">
        <v>216</v>
      </c>
      <c r="AK3" s="113" t="s">
        <v>215</v>
      </c>
      <c r="AL3" s="113" t="s">
        <v>214</v>
      </c>
      <c r="AM3" s="113" t="s">
        <v>214</v>
      </c>
      <c r="AN3" s="113" t="s">
        <v>214</v>
      </c>
      <c r="AO3" s="113" t="s">
        <v>214</v>
      </c>
      <c r="AP3" s="113" t="s">
        <v>214</v>
      </c>
      <c r="AQ3" s="113" t="s">
        <v>214</v>
      </c>
      <c r="AR3" s="113" t="s">
        <v>214</v>
      </c>
      <c r="AS3" s="113" t="s">
        <v>214</v>
      </c>
      <c r="AT3" s="113" t="s">
        <v>215</v>
      </c>
      <c r="AU3" s="113" t="s">
        <v>214</v>
      </c>
      <c r="AV3" s="113" t="s">
        <v>214</v>
      </c>
      <c r="AW3" s="113" t="s">
        <v>217</v>
      </c>
      <c r="AX3" s="113" t="s">
        <v>214</v>
      </c>
      <c r="AY3" s="113" t="s">
        <v>214</v>
      </c>
      <c r="AZ3" s="113" t="s">
        <v>214</v>
      </c>
      <c r="BA3" s="113" t="s">
        <v>214</v>
      </c>
      <c r="BB3" s="113" t="s">
        <v>214</v>
      </c>
      <c r="BC3" s="113" t="s">
        <v>214</v>
      </c>
      <c r="BD3" s="113" t="s">
        <v>214</v>
      </c>
      <c r="BE3" s="113" t="s">
        <v>214</v>
      </c>
      <c r="BF3" s="113" t="s">
        <v>214</v>
      </c>
      <c r="BG3" s="113" t="s">
        <v>214</v>
      </c>
      <c r="BH3" s="113" t="s">
        <v>217</v>
      </c>
      <c r="BI3" s="113" t="s">
        <v>217</v>
      </c>
      <c r="BJ3" s="235"/>
      <c r="BK3" s="113" t="s">
        <v>218</v>
      </c>
      <c r="BL3" s="113" t="s">
        <v>219</v>
      </c>
      <c r="BM3" s="113" t="s">
        <v>219</v>
      </c>
      <c r="BN3" s="113" t="s">
        <v>220</v>
      </c>
      <c r="BO3" s="113" t="s">
        <v>219</v>
      </c>
      <c r="BP3" s="113" t="s">
        <v>220</v>
      </c>
      <c r="BQ3" s="113" t="s">
        <v>220</v>
      </c>
    </row>
    <row r="4" spans="1:69" ht="49.5" customHeight="1" x14ac:dyDescent="0.2">
      <c r="A4" s="114" t="s">
        <v>221</v>
      </c>
      <c r="B4" s="115" t="s">
        <v>222</v>
      </c>
      <c r="C4" s="115" t="s">
        <v>223</v>
      </c>
      <c r="D4" s="115" t="s">
        <v>224</v>
      </c>
      <c r="E4" s="115" t="s">
        <v>225</v>
      </c>
      <c r="F4" s="115" t="s">
        <v>226</v>
      </c>
      <c r="G4" s="115" t="s">
        <v>227</v>
      </c>
      <c r="H4" s="115" t="s">
        <v>228</v>
      </c>
      <c r="I4" s="115" t="s">
        <v>229</v>
      </c>
      <c r="J4" s="115" t="s">
        <v>230</v>
      </c>
      <c r="K4" s="115" t="s">
        <v>231</v>
      </c>
      <c r="L4" s="115" t="s">
        <v>232</v>
      </c>
      <c r="M4" s="115" t="s">
        <v>233</v>
      </c>
      <c r="N4" s="115" t="s">
        <v>234</v>
      </c>
      <c r="O4" s="115" t="s">
        <v>235</v>
      </c>
      <c r="P4" s="115" t="s">
        <v>236</v>
      </c>
      <c r="Q4" s="115" t="s">
        <v>237</v>
      </c>
      <c r="R4" s="115" t="s">
        <v>238</v>
      </c>
      <c r="S4" s="115" t="s">
        <v>239</v>
      </c>
      <c r="T4" s="115" t="s">
        <v>240</v>
      </c>
      <c r="U4" s="115" t="s">
        <v>241</v>
      </c>
      <c r="V4" s="115" t="s">
        <v>242</v>
      </c>
      <c r="W4" s="115" t="s">
        <v>243</v>
      </c>
      <c r="X4" s="115" t="s">
        <v>244</v>
      </c>
      <c r="Y4" s="115" t="s">
        <v>245</v>
      </c>
      <c r="Z4" s="115" t="s">
        <v>246</v>
      </c>
      <c r="AA4" s="115" t="s">
        <v>247</v>
      </c>
      <c r="AB4" s="115" t="s">
        <v>248</v>
      </c>
      <c r="AC4" s="115" t="s">
        <v>249</v>
      </c>
      <c r="AD4" s="114" t="s">
        <v>250</v>
      </c>
      <c r="AE4" s="115" t="s">
        <v>251</v>
      </c>
      <c r="AF4" s="115" t="s">
        <v>252</v>
      </c>
      <c r="AG4" s="115" t="s">
        <v>253</v>
      </c>
      <c r="AH4" s="115" t="s">
        <v>254</v>
      </c>
      <c r="AI4" s="115" t="s">
        <v>255</v>
      </c>
      <c r="AJ4" s="115" t="s">
        <v>256</v>
      </c>
      <c r="AK4" s="115" t="s">
        <v>257</v>
      </c>
      <c r="AL4" s="115" t="s">
        <v>258</v>
      </c>
      <c r="AM4" s="115" t="s">
        <v>259</v>
      </c>
      <c r="AN4" s="115" t="s">
        <v>260</v>
      </c>
      <c r="AO4" s="115" t="s">
        <v>261</v>
      </c>
      <c r="AP4" s="115" t="s">
        <v>262</v>
      </c>
      <c r="AQ4" s="115" t="s">
        <v>263</v>
      </c>
      <c r="AR4" s="115" t="s">
        <v>264</v>
      </c>
      <c r="AS4" s="115" t="s">
        <v>265</v>
      </c>
      <c r="AT4" s="115" t="s">
        <v>266</v>
      </c>
      <c r="AU4" s="115" t="s">
        <v>267</v>
      </c>
      <c r="AV4" s="115" t="s">
        <v>268</v>
      </c>
      <c r="AW4" s="115" t="s">
        <v>269</v>
      </c>
      <c r="AX4" s="115" t="s">
        <v>270</v>
      </c>
      <c r="AY4" s="115" t="s">
        <v>271</v>
      </c>
      <c r="AZ4" s="115" t="s">
        <v>272</v>
      </c>
      <c r="BA4" s="115" t="s">
        <v>273</v>
      </c>
      <c r="BB4" s="115" t="s">
        <v>274</v>
      </c>
      <c r="BC4" s="115" t="s">
        <v>275</v>
      </c>
      <c r="BD4" s="115" t="s">
        <v>276</v>
      </c>
      <c r="BE4" s="115" t="s">
        <v>277</v>
      </c>
      <c r="BF4" s="115" t="s">
        <v>278</v>
      </c>
      <c r="BG4" s="115" t="s">
        <v>279</v>
      </c>
      <c r="BH4" s="115" t="s">
        <v>280</v>
      </c>
      <c r="BI4" s="115" t="s">
        <v>281</v>
      </c>
      <c r="BJ4" s="114" t="s">
        <v>282</v>
      </c>
      <c r="BK4" s="115" t="s">
        <v>283</v>
      </c>
      <c r="BL4" s="115" t="s">
        <v>284</v>
      </c>
      <c r="BM4" s="115" t="s">
        <v>285</v>
      </c>
      <c r="BN4" s="115" t="s">
        <v>286</v>
      </c>
      <c r="BO4" s="115" t="s">
        <v>287</v>
      </c>
      <c r="BP4" s="115" t="s">
        <v>288</v>
      </c>
      <c r="BQ4" s="115" t="s">
        <v>289</v>
      </c>
    </row>
    <row r="5" spans="1:69" ht="12.75" customHeight="1" x14ac:dyDescent="0.2">
      <c r="A5" s="116" t="s">
        <v>290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6" t="s">
        <v>291</v>
      </c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6" t="s">
        <v>292</v>
      </c>
      <c r="BK5" s="117"/>
      <c r="BL5" s="117"/>
      <c r="BM5" s="117"/>
      <c r="BN5" s="117"/>
      <c r="BO5" s="117"/>
      <c r="BP5" s="117"/>
      <c r="BQ5" s="117"/>
    </row>
    <row r="6" spans="1:69" ht="12.75" customHeight="1" x14ac:dyDescent="0.2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8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8"/>
      <c r="BK6" s="119"/>
      <c r="BL6" s="119"/>
      <c r="BM6" s="119"/>
      <c r="BN6" s="119"/>
      <c r="BO6" s="119"/>
      <c r="BP6" s="119"/>
      <c r="BQ6" s="120"/>
    </row>
    <row r="7" spans="1:69" ht="12.75" customHeight="1" x14ac:dyDescent="0.2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8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8"/>
      <c r="BK7" s="119"/>
      <c r="BL7" s="119"/>
      <c r="BM7" s="119"/>
      <c r="BN7" s="119"/>
      <c r="BO7" s="119"/>
      <c r="BP7" s="119"/>
      <c r="BQ7" s="120"/>
    </row>
    <row r="8" spans="1:69" ht="12.75" customHeight="1" x14ac:dyDescent="0.2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8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8"/>
      <c r="BK8" s="119"/>
      <c r="BL8" s="119"/>
      <c r="BM8" s="119"/>
      <c r="BN8" s="119"/>
      <c r="BO8" s="119"/>
      <c r="BP8" s="119"/>
      <c r="BQ8" s="120"/>
    </row>
    <row r="9" spans="1:69" ht="12.75" customHeight="1" x14ac:dyDescent="0.2">
      <c r="A9" s="121" t="str">
        <f>(NieStac!$B9)</f>
        <v>Semestr 1: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1" t="str">
        <f>(NieStac!$B9)</f>
        <v>Semestr 1:</v>
      </c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1" t="str">
        <f>(NieStac!$B9)</f>
        <v>Semestr 1:</v>
      </c>
      <c r="BK9" s="122"/>
      <c r="BL9" s="122"/>
      <c r="BM9" s="122"/>
      <c r="BN9" s="122"/>
      <c r="BO9" s="122"/>
      <c r="BP9" s="122"/>
      <c r="BQ9" s="123"/>
    </row>
    <row r="10" spans="1:69" ht="12.75" customHeight="1" x14ac:dyDescent="0.2">
      <c r="A10" s="121" t="str">
        <f>(NieStac!$B10)</f>
        <v>Moduł kształcenia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1" t="str">
        <f>(NieStac!$B10)</f>
        <v>Moduł kształcenia</v>
      </c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1" t="str">
        <f>(NieStac!$B10)</f>
        <v>Moduł kształcenia</v>
      </c>
      <c r="BK10" s="123"/>
      <c r="BL10" s="123"/>
      <c r="BM10" s="123"/>
      <c r="BN10" s="123"/>
      <c r="BO10" s="123"/>
      <c r="BP10" s="123"/>
      <c r="BQ10" s="123"/>
    </row>
    <row r="11" spans="1:69" ht="12.75" customHeight="1" x14ac:dyDescent="0.2">
      <c r="A11" s="124" t="str">
        <f>(NieStac!$B11)</f>
        <v>Analiza matematyczna</v>
      </c>
      <c r="B11" s="125">
        <f>IF(ISERR(FIND(CONCATENATE(B$4,","),NieStac!$M11))=FALSE,1,"")</f>
        <v>1</v>
      </c>
      <c r="C11" s="125" t="str">
        <f>IF(ISERR(FIND(CONCATENATE(C$4,","),NieStac!$M11))=FALSE,1,"")</f>
        <v/>
      </c>
      <c r="D11" s="125" t="str">
        <f>IF(ISERR(FIND(CONCATENATE(D$4,","),NieStac!$M11))=FALSE,1,"")</f>
        <v/>
      </c>
      <c r="E11" s="125" t="str">
        <f>IF(ISERR(FIND(CONCATENATE(E$4,","),NieStac!$M11))=FALSE,1,"")</f>
        <v/>
      </c>
      <c r="F11" s="125" t="str">
        <f>IF(ISERR(FIND(CONCATENATE(F$4,","),NieStac!$M11))=FALSE,1,"")</f>
        <v/>
      </c>
      <c r="G11" s="125" t="str">
        <f>IF(ISERR(FIND(CONCATENATE(G$4,","),NieStac!$M11))=FALSE,1,"")</f>
        <v/>
      </c>
      <c r="H11" s="125" t="str">
        <f>IF(ISERR(FIND(CONCATENATE(H$4,","),NieStac!$M11))=FALSE,1,"")</f>
        <v/>
      </c>
      <c r="I11" s="125" t="str">
        <f>IF(ISERR(FIND(CONCATENATE(I$4,","),NieStac!$M11))=FALSE,1,"")</f>
        <v/>
      </c>
      <c r="J11" s="125" t="str">
        <f>IF(ISERR(FIND(CONCATENATE(J$4,","),NieStac!$M11))=FALSE,1,"")</f>
        <v/>
      </c>
      <c r="K11" s="125" t="str">
        <f>IF(ISERR(FIND(CONCATENATE(K$4,","),NieStac!$M11))=FALSE,1,"")</f>
        <v/>
      </c>
      <c r="L11" s="125" t="str">
        <f>IF(ISERR(FIND(CONCATENATE(L$4,","),NieStac!$M11))=FALSE,1,"")</f>
        <v/>
      </c>
      <c r="M11" s="125" t="str">
        <f>IF(ISERR(FIND(CONCATENATE(M$4,","),NieStac!$M11))=FALSE,1,"")</f>
        <v/>
      </c>
      <c r="N11" s="125" t="str">
        <f>IF(ISERR(FIND(CONCATENATE(N$4,","),NieStac!$M11))=FALSE,1,"")</f>
        <v/>
      </c>
      <c r="O11" s="125" t="str">
        <f>IF(ISERR(FIND(CONCATENATE(O$4,","),NieStac!$M11))=FALSE,1,"")</f>
        <v/>
      </c>
      <c r="P11" s="125" t="str">
        <f>IF(ISERR(FIND(CONCATENATE(P$4,","),NieStac!$M11))=FALSE,1,"")</f>
        <v/>
      </c>
      <c r="Q11" s="125" t="str">
        <f>IF(ISERR(FIND(CONCATENATE(Q$4,","),NieStac!$M11))=FALSE,1,"")</f>
        <v/>
      </c>
      <c r="R11" s="125" t="str">
        <f>IF(ISERR(FIND(CONCATENATE(R$4,","),NieStac!$M11))=FALSE,1,"")</f>
        <v/>
      </c>
      <c r="S11" s="125" t="str">
        <f>IF(ISERR(FIND(CONCATENATE(S$4,","),NieStac!$M11))=FALSE,1,"")</f>
        <v/>
      </c>
      <c r="T11" s="125" t="str">
        <f>IF(ISERR(FIND(CONCATENATE(T$4,","),NieStac!$M11))=FALSE,1,"")</f>
        <v/>
      </c>
      <c r="U11" s="125" t="str">
        <f>IF(ISERR(FIND(CONCATENATE(U$4,","),NieStac!$M11))=FALSE,1,"")</f>
        <v/>
      </c>
      <c r="V11" s="125" t="str">
        <f>IF(ISERR(FIND(CONCATENATE(V$4,","),NieStac!$M11))=FALSE,1,"")</f>
        <v/>
      </c>
      <c r="W11" s="125" t="str">
        <f>IF(ISERR(FIND(CONCATENATE(W$4,","),NieStac!$M11))=FALSE,1,"")</f>
        <v/>
      </c>
      <c r="X11" s="125" t="str">
        <f>IF(ISERR(FIND(CONCATENATE(X$4,","),NieStac!$M11))=FALSE,1,"")</f>
        <v/>
      </c>
      <c r="Y11" s="125" t="str">
        <f>IF(ISERR(FIND(CONCATENATE(Y$4,","),NieStac!$M11))=FALSE,1,"")</f>
        <v/>
      </c>
      <c r="Z11" s="125" t="str">
        <f>IF(ISERR(FIND(CONCATENATE(Z$4,","),NieStac!$M11))=FALSE,1,"")</f>
        <v/>
      </c>
      <c r="AA11" s="125" t="str">
        <f>IF(ISERR(FIND(CONCATENATE(AA$4,","),NieStac!$M11))=FALSE,1,"")</f>
        <v/>
      </c>
      <c r="AB11" s="125" t="str">
        <f>IF(ISERR(FIND(CONCATENATE(AB$4,","),NieStac!$M11))=FALSE,1,"")</f>
        <v/>
      </c>
      <c r="AC11" s="125" t="str">
        <f>IF(ISERR(FIND(CONCATENATE(AC$4,","),NieStac!$M11))=FALSE,1,"")</f>
        <v/>
      </c>
      <c r="AD11" s="124" t="str">
        <f>(NieStac!$B11)</f>
        <v>Analiza matematyczna</v>
      </c>
      <c r="AE11" s="125">
        <f>IF(ISERR(FIND(CONCATENATE(AE$4,","),NieStac!$N11))=FALSE,1,"")</f>
        <v>1</v>
      </c>
      <c r="AF11" s="125" t="str">
        <f>IF(ISERR(FIND(CONCATENATE(AF$4,","),NieStac!$N11))=FALSE,1,"")</f>
        <v/>
      </c>
      <c r="AG11" s="125" t="str">
        <f>IF(ISERR(FIND(CONCATENATE(AG$4,","),NieStac!$N11))=FALSE,1,"")</f>
        <v/>
      </c>
      <c r="AH11" s="125" t="str">
        <f>IF(ISERR(FIND(CONCATENATE(AH$4,","),NieStac!$N11))=FALSE,1,"")</f>
        <v/>
      </c>
      <c r="AI11" s="125" t="str">
        <f>IF(ISERR(FIND(CONCATENATE(AI$4,","),NieStac!$N11))=FALSE,1,"")</f>
        <v/>
      </c>
      <c r="AJ11" s="125" t="str">
        <f>IF(ISERR(FIND(CONCATENATE(AJ$4,","),NieStac!$N11))=FALSE,1,"")</f>
        <v/>
      </c>
      <c r="AK11" s="125" t="str">
        <f>IF(ISERR(FIND(CONCATENATE(AK$4,","),NieStac!$N11))=FALSE,1,"")</f>
        <v/>
      </c>
      <c r="AL11" s="125" t="str">
        <f>IF(ISERR(FIND(CONCATENATE(AL$4,","),NieStac!$N11))=FALSE,1,"")</f>
        <v/>
      </c>
      <c r="AM11" s="125" t="str">
        <f>IF(ISERR(FIND(CONCATENATE(AM$4,","),NieStac!$N11))=FALSE,1,"")</f>
        <v/>
      </c>
      <c r="AN11" s="125" t="str">
        <f>IF(ISERR(FIND(CONCATENATE(AN$4,","),NieStac!$N11))=FALSE,1,"")</f>
        <v/>
      </c>
      <c r="AO11" s="125" t="str">
        <f>IF(ISERR(FIND(CONCATENATE(AO$4,","),NieStac!$N11))=FALSE,1,"")</f>
        <v/>
      </c>
      <c r="AP11" s="125" t="str">
        <f>IF(ISERR(FIND(CONCATENATE(AP$4,","),NieStac!$N11))=FALSE,1,"")</f>
        <v/>
      </c>
      <c r="AQ11" s="125" t="str">
        <f>IF(ISERR(FIND(CONCATENATE(AQ$4,","),NieStac!$N11))=FALSE,1,"")</f>
        <v/>
      </c>
      <c r="AR11" s="125" t="str">
        <f>IF(ISERR(FIND(CONCATENATE(AR$4,","),NieStac!$N11))=FALSE,1,"")</f>
        <v/>
      </c>
      <c r="AS11" s="125" t="str">
        <f>IF(ISERR(FIND(CONCATENATE(AS$4,","),NieStac!$N11))=FALSE,1,"")</f>
        <v/>
      </c>
      <c r="AT11" s="125" t="str">
        <f>IF(ISERR(FIND(CONCATENATE(AT$4,","),NieStac!$N11))=FALSE,1,"")</f>
        <v/>
      </c>
      <c r="AU11" s="125" t="str">
        <f>IF(ISERR(FIND(CONCATENATE(AU$4,","),NieStac!$N11))=FALSE,1,"")</f>
        <v/>
      </c>
      <c r="AV11" s="125" t="str">
        <f>IF(ISERR(FIND(CONCATENATE(AV$4,","),NieStac!$N11))=FALSE,1,"")</f>
        <v/>
      </c>
      <c r="AW11" s="125" t="str">
        <f>IF(ISERR(FIND(CONCATENATE(AW$4,","),NieStac!$N11))=FALSE,1,"")</f>
        <v/>
      </c>
      <c r="AX11" s="125" t="str">
        <f>IF(ISERR(FIND(CONCATENATE(AX$4,","),NieStac!$N11))=FALSE,1,"")</f>
        <v/>
      </c>
      <c r="AY11" s="125" t="str">
        <f>IF(ISERR(FIND(CONCATENATE(AY$4,","),NieStac!$N11))=FALSE,1,"")</f>
        <v/>
      </c>
      <c r="AZ11" s="125" t="str">
        <f>IF(ISERR(FIND(CONCATENATE(AZ$4,","),NieStac!$N11))=FALSE,1,"")</f>
        <v/>
      </c>
      <c r="BA11" s="125" t="str">
        <f>IF(ISERR(FIND(CONCATENATE(BA$4,","),NieStac!$N11))=FALSE,1,"")</f>
        <v/>
      </c>
      <c r="BB11" s="125" t="str">
        <f>IF(ISERR(FIND(CONCATENATE(BB$4,","),NieStac!$N11))=FALSE,1,"")</f>
        <v/>
      </c>
      <c r="BC11" s="125" t="str">
        <f>IF(ISERR(FIND(CONCATENATE(BC$4,","),NieStac!$N11))=FALSE,1,"")</f>
        <v/>
      </c>
      <c r="BD11" s="125" t="str">
        <f>IF(ISERR(FIND(CONCATENATE(BD$4,","),NieStac!$N11))=FALSE,1,"")</f>
        <v/>
      </c>
      <c r="BE11" s="125" t="str">
        <f>IF(ISERR(FIND(CONCATENATE(BE$4,","),NieStac!$N11))=FALSE,1,"")</f>
        <v/>
      </c>
      <c r="BF11" s="125" t="str">
        <f>IF(ISERR(FIND(CONCATENATE(BF$4,","),NieStac!$N11))=FALSE,1,"")</f>
        <v/>
      </c>
      <c r="BG11" s="125" t="str">
        <f>IF(ISERR(FIND(CONCATENATE(BG$4,","),NieStac!$N11))=FALSE,1,"")</f>
        <v/>
      </c>
      <c r="BH11" s="125" t="str">
        <f>IF(ISERR(FIND(CONCATENATE(BH$4,","),NieStac!$N11))=FALSE,1,"")</f>
        <v/>
      </c>
      <c r="BI11" s="125" t="str">
        <f>IF(ISERR(FIND(CONCATENATE(BI$4,","),NieStac!$N11))=FALSE,1,"")</f>
        <v/>
      </c>
      <c r="BJ11" s="124" t="str">
        <f>(NieStac!$B11)</f>
        <v>Analiza matematyczna</v>
      </c>
      <c r="BK11" s="125">
        <f>IF(ISERR(FIND(CONCATENATE(BK$4,","),NieStac!$O11))=FALSE,1,"")</f>
        <v>1</v>
      </c>
      <c r="BL11" s="125" t="str">
        <f>IF(ISERR(FIND(CONCATENATE(BL$4,","),NieStac!$O11))=FALSE,1,"")</f>
        <v/>
      </c>
      <c r="BM11" s="125">
        <f>IF(ISERR(FIND(CONCATENATE(BM$4,","),NieStac!$O11))=FALSE,1,"")</f>
        <v>1</v>
      </c>
      <c r="BN11" s="125" t="str">
        <f>IF(ISERR(FIND(CONCATENATE(BN$4,","),NieStac!$O11))=FALSE,1,"")</f>
        <v/>
      </c>
      <c r="BO11" s="125" t="str">
        <f>IF(ISERR(FIND(CONCATENATE(BO$4,","),NieStac!$O11))=FALSE,1,"")</f>
        <v/>
      </c>
      <c r="BP11" s="125" t="str">
        <f>IF(ISERR(FIND(CONCATENATE(BP$4,","),NieStac!$O11))=FALSE,1,"")</f>
        <v/>
      </c>
      <c r="BQ11" s="125" t="str">
        <f>IF(ISERR(FIND(CONCATENATE(BQ$4,","),NieStac!$O11))=FALSE,1,"")</f>
        <v/>
      </c>
    </row>
    <row r="12" spans="1:69" ht="12.75" customHeight="1" x14ac:dyDescent="0.2">
      <c r="A12" s="124" t="str">
        <f>(NieStac!$B12)</f>
        <v>Probabilistyka i statystyka</v>
      </c>
      <c r="B12" s="125">
        <f>IF(ISERR(FIND(CONCATENATE(B$4,","),NieStac!$M12))=FALSE,1,"")</f>
        <v>1</v>
      </c>
      <c r="C12" s="125" t="str">
        <f>IF(ISERR(FIND(CONCATENATE(C$4,","),NieStac!$M12))=FALSE,1,"")</f>
        <v/>
      </c>
      <c r="D12" s="125" t="str">
        <f>IF(ISERR(FIND(CONCATENATE(D$4,","),NieStac!$M12))=FALSE,1,"")</f>
        <v/>
      </c>
      <c r="E12" s="125" t="str">
        <f>IF(ISERR(FIND(CONCATENATE(E$4,","),NieStac!$M12))=FALSE,1,"")</f>
        <v/>
      </c>
      <c r="F12" s="125" t="str">
        <f>IF(ISERR(FIND(CONCATENATE(F$4,","),NieStac!$M12))=FALSE,1,"")</f>
        <v/>
      </c>
      <c r="G12" s="125" t="str">
        <f>IF(ISERR(FIND(CONCATENATE(G$4,","),NieStac!$M12))=FALSE,1,"")</f>
        <v/>
      </c>
      <c r="H12" s="125" t="str">
        <f>IF(ISERR(FIND(CONCATENATE(H$4,","),NieStac!$M12))=FALSE,1,"")</f>
        <v/>
      </c>
      <c r="I12" s="125" t="str">
        <f>IF(ISERR(FIND(CONCATENATE(I$4,","),NieStac!$M12))=FALSE,1,"")</f>
        <v/>
      </c>
      <c r="J12" s="125" t="str">
        <f>IF(ISERR(FIND(CONCATENATE(J$4,","),NieStac!$M12))=FALSE,1,"")</f>
        <v/>
      </c>
      <c r="K12" s="125" t="str">
        <f>IF(ISERR(FIND(CONCATENATE(K$4,","),NieStac!$M12))=FALSE,1,"")</f>
        <v/>
      </c>
      <c r="L12" s="125" t="str">
        <f>IF(ISERR(FIND(CONCATENATE(L$4,","),NieStac!$M12))=FALSE,1,"")</f>
        <v/>
      </c>
      <c r="M12" s="125" t="str">
        <f>IF(ISERR(FIND(CONCATENATE(M$4,","),NieStac!$M12))=FALSE,1,"")</f>
        <v/>
      </c>
      <c r="N12" s="125" t="str">
        <f>IF(ISERR(FIND(CONCATENATE(N$4,","),NieStac!$M12))=FALSE,1,"")</f>
        <v/>
      </c>
      <c r="O12" s="125" t="str">
        <f>IF(ISERR(FIND(CONCATENATE(O$4,","),NieStac!$M12))=FALSE,1,"")</f>
        <v/>
      </c>
      <c r="P12" s="125" t="str">
        <f>IF(ISERR(FIND(CONCATENATE(P$4,","),NieStac!$M12))=FALSE,1,"")</f>
        <v/>
      </c>
      <c r="Q12" s="125" t="str">
        <f>IF(ISERR(FIND(CONCATENATE(Q$4,","),NieStac!$M12))=FALSE,1,"")</f>
        <v/>
      </c>
      <c r="R12" s="125" t="str">
        <f>IF(ISERR(FIND(CONCATENATE(R$4,","),NieStac!$M12))=FALSE,1,"")</f>
        <v/>
      </c>
      <c r="S12" s="125" t="str">
        <f>IF(ISERR(FIND(CONCATENATE(S$4,","),NieStac!$M12))=FALSE,1,"")</f>
        <v/>
      </c>
      <c r="T12" s="125" t="str">
        <f>IF(ISERR(FIND(CONCATENATE(T$4,","),NieStac!$M12))=FALSE,1,"")</f>
        <v/>
      </c>
      <c r="U12" s="125" t="str">
        <f>IF(ISERR(FIND(CONCATENATE(U$4,","),NieStac!$M12))=FALSE,1,"")</f>
        <v/>
      </c>
      <c r="V12" s="125" t="str">
        <f>IF(ISERR(FIND(CONCATENATE(V$4,","),NieStac!$M12))=FALSE,1,"")</f>
        <v/>
      </c>
      <c r="W12" s="125" t="str">
        <f>IF(ISERR(FIND(CONCATENATE(W$4,","),NieStac!$M12))=FALSE,1,"")</f>
        <v/>
      </c>
      <c r="X12" s="125" t="str">
        <f>IF(ISERR(FIND(CONCATENATE(X$4,","),NieStac!$M12))=FALSE,1,"")</f>
        <v/>
      </c>
      <c r="Y12" s="125" t="str">
        <f>IF(ISERR(FIND(CONCATENATE(Y$4,","),NieStac!$M12))=FALSE,1,"")</f>
        <v/>
      </c>
      <c r="Z12" s="125" t="str">
        <f>IF(ISERR(FIND(CONCATENATE(Z$4,","),NieStac!$M12))=FALSE,1,"")</f>
        <v/>
      </c>
      <c r="AA12" s="125" t="str">
        <f>IF(ISERR(FIND(CONCATENATE(AA$4,","),NieStac!$M12))=FALSE,1,"")</f>
        <v/>
      </c>
      <c r="AB12" s="125" t="str">
        <f>IF(ISERR(FIND(CONCATENATE(AB$4,","),NieStac!$M12))=FALSE,1,"")</f>
        <v/>
      </c>
      <c r="AC12" s="125" t="str">
        <f>IF(ISERR(FIND(CONCATENATE(AC$4,","),NieStac!$M12))=FALSE,1,"")</f>
        <v/>
      </c>
      <c r="AD12" s="124" t="str">
        <f>(NieStac!$B12)</f>
        <v>Probabilistyka i statystyka</v>
      </c>
      <c r="AE12" s="125">
        <f>IF(ISERR(FIND(CONCATENATE(AE$4,","),NieStac!$N12))=FALSE,1,"")</f>
        <v>1</v>
      </c>
      <c r="AF12" s="125" t="str">
        <f>IF(ISERR(FIND(CONCATENATE(AF$4,","),NieStac!$N12))=FALSE,1,"")</f>
        <v/>
      </c>
      <c r="AG12" s="125" t="str">
        <f>IF(ISERR(FIND(CONCATENATE(AG$4,","),NieStac!$N12))=FALSE,1,"")</f>
        <v/>
      </c>
      <c r="AH12" s="125" t="str">
        <f>IF(ISERR(FIND(CONCATENATE(AH$4,","),NieStac!$N12))=FALSE,1,"")</f>
        <v/>
      </c>
      <c r="AI12" s="125" t="str">
        <f>IF(ISERR(FIND(CONCATENATE(AI$4,","),NieStac!$N12))=FALSE,1,"")</f>
        <v/>
      </c>
      <c r="AJ12" s="125" t="str">
        <f>IF(ISERR(FIND(CONCATENATE(AJ$4,","),NieStac!$N12))=FALSE,1,"")</f>
        <v/>
      </c>
      <c r="AK12" s="125" t="str">
        <f>IF(ISERR(FIND(CONCATENATE(AK$4,","),NieStac!$N12))=FALSE,1,"")</f>
        <v/>
      </c>
      <c r="AL12" s="125" t="str">
        <f>IF(ISERR(FIND(CONCATENATE(AL$4,","),NieStac!$N12))=FALSE,1,"")</f>
        <v/>
      </c>
      <c r="AM12" s="125" t="str">
        <f>IF(ISERR(FIND(CONCATENATE(AM$4,","),NieStac!$N12))=FALSE,1,"")</f>
        <v/>
      </c>
      <c r="AN12" s="125" t="str">
        <f>IF(ISERR(FIND(CONCATENATE(AN$4,","),NieStac!$N12))=FALSE,1,"")</f>
        <v/>
      </c>
      <c r="AO12" s="125" t="str">
        <f>IF(ISERR(FIND(CONCATENATE(AO$4,","),NieStac!$N12))=FALSE,1,"")</f>
        <v/>
      </c>
      <c r="AP12" s="125" t="str">
        <f>IF(ISERR(FIND(CONCATENATE(AP$4,","),NieStac!$N12))=FALSE,1,"")</f>
        <v/>
      </c>
      <c r="AQ12" s="125" t="str">
        <f>IF(ISERR(FIND(CONCATENATE(AQ$4,","),NieStac!$N12))=FALSE,1,"")</f>
        <v/>
      </c>
      <c r="AR12" s="125" t="str">
        <f>IF(ISERR(FIND(CONCATENATE(AR$4,","),NieStac!$N12))=FALSE,1,"")</f>
        <v/>
      </c>
      <c r="AS12" s="125" t="str">
        <f>IF(ISERR(FIND(CONCATENATE(AS$4,","),NieStac!$N12))=FALSE,1,"")</f>
        <v/>
      </c>
      <c r="AT12" s="125" t="str">
        <f>IF(ISERR(FIND(CONCATENATE(AT$4,","),NieStac!$N12))=FALSE,1,"")</f>
        <v/>
      </c>
      <c r="AU12" s="125" t="str">
        <f>IF(ISERR(FIND(CONCATENATE(AU$4,","),NieStac!$N12))=FALSE,1,"")</f>
        <v/>
      </c>
      <c r="AV12" s="125" t="str">
        <f>IF(ISERR(FIND(CONCATENATE(AV$4,","),NieStac!$N12))=FALSE,1,"")</f>
        <v/>
      </c>
      <c r="AW12" s="125" t="str">
        <f>IF(ISERR(FIND(CONCATENATE(AW$4,","),NieStac!$N12))=FALSE,1,"")</f>
        <v/>
      </c>
      <c r="AX12" s="125" t="str">
        <f>IF(ISERR(FIND(CONCATENATE(AX$4,","),NieStac!$N12))=FALSE,1,"")</f>
        <v/>
      </c>
      <c r="AY12" s="125" t="str">
        <f>IF(ISERR(FIND(CONCATENATE(AY$4,","),NieStac!$N12))=FALSE,1,"")</f>
        <v/>
      </c>
      <c r="AZ12" s="125" t="str">
        <f>IF(ISERR(FIND(CONCATENATE(AZ$4,","),NieStac!$N12))=FALSE,1,"")</f>
        <v/>
      </c>
      <c r="BA12" s="125" t="str">
        <f>IF(ISERR(FIND(CONCATENATE(BA$4,","),NieStac!$N12))=FALSE,1,"")</f>
        <v/>
      </c>
      <c r="BB12" s="125" t="str">
        <f>IF(ISERR(FIND(CONCATENATE(BB$4,","),NieStac!$N12))=FALSE,1,"")</f>
        <v/>
      </c>
      <c r="BC12" s="125" t="str">
        <f>IF(ISERR(FIND(CONCATENATE(BC$4,","),NieStac!$N12))=FALSE,1,"")</f>
        <v/>
      </c>
      <c r="BD12" s="125" t="str">
        <f>IF(ISERR(FIND(CONCATENATE(BD$4,","),NieStac!$N12))=FALSE,1,"")</f>
        <v/>
      </c>
      <c r="BE12" s="125" t="str">
        <f>IF(ISERR(FIND(CONCATENATE(BE$4,","),NieStac!$N12))=FALSE,1,"")</f>
        <v/>
      </c>
      <c r="BF12" s="125" t="str">
        <f>IF(ISERR(FIND(CONCATENATE(BF$4,","),NieStac!$N12))=FALSE,1,"")</f>
        <v/>
      </c>
      <c r="BG12" s="125" t="str">
        <f>IF(ISERR(FIND(CONCATENATE(BG$4,","),NieStac!$N12))=FALSE,1,"")</f>
        <v/>
      </c>
      <c r="BH12" s="125" t="str">
        <f>IF(ISERR(FIND(CONCATENATE(BH$4,","),NieStac!$N12))=FALSE,1,"")</f>
        <v/>
      </c>
      <c r="BI12" s="125" t="str">
        <f>IF(ISERR(FIND(CONCATENATE(BI$4,","),NieStac!$N12))=FALSE,1,"")</f>
        <v/>
      </c>
      <c r="BJ12" s="124" t="str">
        <f>(NieStac!$B12)</f>
        <v>Probabilistyka i statystyka</v>
      </c>
      <c r="BK12" s="125">
        <f>IF(ISERR(FIND(CONCATENATE(BK$4,","),NieStac!$O12))=FALSE,1,"")</f>
        <v>1</v>
      </c>
      <c r="BL12" s="125" t="str">
        <f>IF(ISERR(FIND(CONCATENATE(BL$4,","),NieStac!$O12))=FALSE,1,"")</f>
        <v/>
      </c>
      <c r="BM12" s="125" t="str">
        <f>IF(ISERR(FIND(CONCATENATE(BM$4,","),NieStac!$O12))=FALSE,1,"")</f>
        <v/>
      </c>
      <c r="BN12" s="125" t="str">
        <f>IF(ISERR(FIND(CONCATENATE(BN$4,","),NieStac!$O12))=FALSE,1,"")</f>
        <v/>
      </c>
      <c r="BO12" s="125" t="str">
        <f>IF(ISERR(FIND(CONCATENATE(BO$4,","),NieStac!$O12))=FALSE,1,"")</f>
        <v/>
      </c>
      <c r="BP12" s="125">
        <f>IF(ISERR(FIND(CONCATENATE(BP$4,","),NieStac!$O12))=FALSE,1,"")</f>
        <v>1</v>
      </c>
      <c r="BQ12" s="125" t="str">
        <f>IF(ISERR(FIND(CONCATENATE(BQ$4,","),NieStac!$O12))=FALSE,1,"")</f>
        <v/>
      </c>
    </row>
    <row r="13" spans="1:69" ht="12.75" customHeight="1" x14ac:dyDescent="0.2">
      <c r="A13" s="124" t="str">
        <f>(NieStac!$B13)</f>
        <v>Algebra z geometrią</v>
      </c>
      <c r="B13" s="125">
        <f>IF(ISERR(FIND(CONCATENATE(B$4,","),NieStac!$M13))=FALSE,1,"")</f>
        <v>1</v>
      </c>
      <c r="C13" s="125" t="str">
        <f>IF(ISERR(FIND(CONCATENATE(C$4,","),NieStac!$M13))=FALSE,1,"")</f>
        <v/>
      </c>
      <c r="D13" s="125" t="str">
        <f>IF(ISERR(FIND(CONCATENATE(D$4,","),NieStac!$M13))=FALSE,1,"")</f>
        <v/>
      </c>
      <c r="E13" s="125" t="str">
        <f>IF(ISERR(FIND(CONCATENATE(E$4,","),NieStac!$M13))=FALSE,1,"")</f>
        <v/>
      </c>
      <c r="F13" s="125" t="str">
        <f>IF(ISERR(FIND(CONCATENATE(F$4,","),NieStac!$M13))=FALSE,1,"")</f>
        <v/>
      </c>
      <c r="G13" s="125" t="str">
        <f>IF(ISERR(FIND(CONCATENATE(G$4,","),NieStac!$M13))=FALSE,1,"")</f>
        <v/>
      </c>
      <c r="H13" s="125" t="str">
        <f>IF(ISERR(FIND(CONCATENATE(H$4,","),NieStac!$M13))=FALSE,1,"")</f>
        <v/>
      </c>
      <c r="I13" s="125" t="str">
        <f>IF(ISERR(FIND(CONCATENATE(I$4,","),NieStac!$M13))=FALSE,1,"")</f>
        <v/>
      </c>
      <c r="J13" s="125" t="str">
        <f>IF(ISERR(FIND(CONCATENATE(J$4,","),NieStac!$M13))=FALSE,1,"")</f>
        <v/>
      </c>
      <c r="K13" s="125" t="str">
        <f>IF(ISERR(FIND(CONCATENATE(K$4,","),NieStac!$M13))=FALSE,1,"")</f>
        <v/>
      </c>
      <c r="L13" s="125" t="str">
        <f>IF(ISERR(FIND(CONCATENATE(L$4,","),NieStac!$M13))=FALSE,1,"")</f>
        <v/>
      </c>
      <c r="M13" s="125" t="str">
        <f>IF(ISERR(FIND(CONCATENATE(M$4,","),NieStac!$M13))=FALSE,1,"")</f>
        <v/>
      </c>
      <c r="N13" s="125" t="str">
        <f>IF(ISERR(FIND(CONCATENATE(N$4,","),NieStac!$M13))=FALSE,1,"")</f>
        <v/>
      </c>
      <c r="O13" s="125" t="str">
        <f>IF(ISERR(FIND(CONCATENATE(O$4,","),NieStac!$M13))=FALSE,1,"")</f>
        <v/>
      </c>
      <c r="P13" s="125" t="str">
        <f>IF(ISERR(FIND(CONCATENATE(P$4,","),NieStac!$M13))=FALSE,1,"")</f>
        <v/>
      </c>
      <c r="Q13" s="125" t="str">
        <f>IF(ISERR(FIND(CONCATENATE(Q$4,","),NieStac!$M13))=FALSE,1,"")</f>
        <v/>
      </c>
      <c r="R13" s="125" t="str">
        <f>IF(ISERR(FIND(CONCATENATE(R$4,","),NieStac!$M13))=FALSE,1,"")</f>
        <v/>
      </c>
      <c r="S13" s="125" t="str">
        <f>IF(ISERR(FIND(CONCATENATE(S$4,","),NieStac!$M13))=FALSE,1,"")</f>
        <v/>
      </c>
      <c r="T13" s="125" t="str">
        <f>IF(ISERR(FIND(CONCATENATE(T$4,","),NieStac!$M13))=FALSE,1,"")</f>
        <v/>
      </c>
      <c r="U13" s="125" t="str">
        <f>IF(ISERR(FIND(CONCATENATE(U$4,","),NieStac!$M13))=FALSE,1,"")</f>
        <v/>
      </c>
      <c r="V13" s="125" t="str">
        <f>IF(ISERR(FIND(CONCATENATE(V$4,","),NieStac!$M13))=FALSE,1,"")</f>
        <v/>
      </c>
      <c r="W13" s="125" t="str">
        <f>IF(ISERR(FIND(CONCATENATE(W$4,","),NieStac!$M13))=FALSE,1,"")</f>
        <v/>
      </c>
      <c r="X13" s="125" t="str">
        <f>IF(ISERR(FIND(CONCATENATE(X$4,","),NieStac!$M13))=FALSE,1,"")</f>
        <v/>
      </c>
      <c r="Y13" s="125" t="str">
        <f>IF(ISERR(FIND(CONCATENATE(Y$4,","),NieStac!$M13))=FALSE,1,"")</f>
        <v/>
      </c>
      <c r="Z13" s="125" t="str">
        <f>IF(ISERR(FIND(CONCATENATE(Z$4,","),NieStac!$M13))=FALSE,1,"")</f>
        <v/>
      </c>
      <c r="AA13" s="125" t="str">
        <f>IF(ISERR(FIND(CONCATENATE(AA$4,","),NieStac!$M13))=FALSE,1,"")</f>
        <v/>
      </c>
      <c r="AB13" s="125" t="str">
        <f>IF(ISERR(FIND(CONCATENATE(AB$4,","),NieStac!$M13))=FALSE,1,"")</f>
        <v/>
      </c>
      <c r="AC13" s="125" t="str">
        <f>IF(ISERR(FIND(CONCATENATE(AC$4,","),NieStac!$M13))=FALSE,1,"")</f>
        <v/>
      </c>
      <c r="AD13" s="124" t="str">
        <f>(NieStac!$B13)</f>
        <v>Algebra z geometrią</v>
      </c>
      <c r="AE13" s="125">
        <f>IF(ISERR(FIND(CONCATENATE(AE$4,","),NieStac!$N13))=FALSE,1,"")</f>
        <v>1</v>
      </c>
      <c r="AF13" s="125" t="str">
        <f>IF(ISERR(FIND(CONCATENATE(AF$4,","),NieStac!$N13))=FALSE,1,"")</f>
        <v/>
      </c>
      <c r="AG13" s="125" t="str">
        <f>IF(ISERR(FIND(CONCATENATE(AG$4,","),NieStac!$N13))=FALSE,1,"")</f>
        <v/>
      </c>
      <c r="AH13" s="125" t="str">
        <f>IF(ISERR(FIND(CONCATENATE(AH$4,","),NieStac!$N13))=FALSE,1,"")</f>
        <v/>
      </c>
      <c r="AI13" s="125" t="str">
        <f>IF(ISERR(FIND(CONCATENATE(AI$4,","),NieStac!$N13))=FALSE,1,"")</f>
        <v/>
      </c>
      <c r="AJ13" s="125" t="str">
        <f>IF(ISERR(FIND(CONCATENATE(AJ$4,","),NieStac!$N13))=FALSE,1,"")</f>
        <v/>
      </c>
      <c r="AK13" s="125" t="str">
        <f>IF(ISERR(FIND(CONCATENATE(AK$4,","),NieStac!$N13))=FALSE,1,"")</f>
        <v/>
      </c>
      <c r="AL13" s="125" t="str">
        <f>IF(ISERR(FIND(CONCATENATE(AL$4,","),NieStac!$N13))=FALSE,1,"")</f>
        <v/>
      </c>
      <c r="AM13" s="125" t="str">
        <f>IF(ISERR(FIND(CONCATENATE(AM$4,","),NieStac!$N13))=FALSE,1,"")</f>
        <v/>
      </c>
      <c r="AN13" s="125" t="str">
        <f>IF(ISERR(FIND(CONCATENATE(AN$4,","),NieStac!$N13))=FALSE,1,"")</f>
        <v/>
      </c>
      <c r="AO13" s="125" t="str">
        <f>IF(ISERR(FIND(CONCATENATE(AO$4,","),NieStac!$N13))=FALSE,1,"")</f>
        <v/>
      </c>
      <c r="AP13" s="125" t="str">
        <f>IF(ISERR(FIND(CONCATENATE(AP$4,","),NieStac!$N13))=FALSE,1,"")</f>
        <v/>
      </c>
      <c r="AQ13" s="125" t="str">
        <f>IF(ISERR(FIND(CONCATENATE(AQ$4,","),NieStac!$N13))=FALSE,1,"")</f>
        <v/>
      </c>
      <c r="AR13" s="125" t="str">
        <f>IF(ISERR(FIND(CONCATENATE(AR$4,","),NieStac!$N13))=FALSE,1,"")</f>
        <v/>
      </c>
      <c r="AS13" s="125" t="str">
        <f>IF(ISERR(FIND(CONCATENATE(AS$4,","),NieStac!$N13))=FALSE,1,"")</f>
        <v/>
      </c>
      <c r="AT13" s="125" t="str">
        <f>IF(ISERR(FIND(CONCATENATE(AT$4,","),NieStac!$N13))=FALSE,1,"")</f>
        <v/>
      </c>
      <c r="AU13" s="125" t="str">
        <f>IF(ISERR(FIND(CONCATENATE(AU$4,","),NieStac!$N13))=FALSE,1,"")</f>
        <v/>
      </c>
      <c r="AV13" s="125" t="str">
        <f>IF(ISERR(FIND(CONCATENATE(AV$4,","),NieStac!$N13))=FALSE,1,"")</f>
        <v/>
      </c>
      <c r="AW13" s="125" t="str">
        <f>IF(ISERR(FIND(CONCATENATE(AW$4,","),NieStac!$N13))=FALSE,1,"")</f>
        <v/>
      </c>
      <c r="AX13" s="125" t="str">
        <f>IF(ISERR(FIND(CONCATENATE(AX$4,","),NieStac!$N13))=FALSE,1,"")</f>
        <v/>
      </c>
      <c r="AY13" s="125" t="str">
        <f>IF(ISERR(FIND(CONCATENATE(AY$4,","),NieStac!$N13))=FALSE,1,"")</f>
        <v/>
      </c>
      <c r="AZ13" s="125" t="str">
        <f>IF(ISERR(FIND(CONCATENATE(AZ$4,","),NieStac!$N13))=FALSE,1,"")</f>
        <v/>
      </c>
      <c r="BA13" s="125" t="str">
        <f>IF(ISERR(FIND(CONCATENATE(BA$4,","),NieStac!$N13))=FALSE,1,"")</f>
        <v/>
      </c>
      <c r="BB13" s="125" t="str">
        <f>IF(ISERR(FIND(CONCATENATE(BB$4,","),NieStac!$N13))=FALSE,1,"")</f>
        <v/>
      </c>
      <c r="BC13" s="125" t="str">
        <f>IF(ISERR(FIND(CONCATENATE(BC$4,","),NieStac!$N13))=FALSE,1,"")</f>
        <v/>
      </c>
      <c r="BD13" s="125" t="str">
        <f>IF(ISERR(FIND(CONCATENATE(BD$4,","),NieStac!$N13))=FALSE,1,"")</f>
        <v/>
      </c>
      <c r="BE13" s="125" t="str">
        <f>IF(ISERR(FIND(CONCATENATE(BE$4,","),NieStac!$N13))=FALSE,1,"")</f>
        <v/>
      </c>
      <c r="BF13" s="125" t="str">
        <f>IF(ISERR(FIND(CONCATENATE(BF$4,","),NieStac!$N13))=FALSE,1,"")</f>
        <v/>
      </c>
      <c r="BG13" s="125" t="str">
        <f>IF(ISERR(FIND(CONCATENATE(BG$4,","),NieStac!$N13))=FALSE,1,"")</f>
        <v/>
      </c>
      <c r="BH13" s="125" t="str">
        <f>IF(ISERR(FIND(CONCATENATE(BH$4,","),NieStac!$N13))=FALSE,1,"")</f>
        <v/>
      </c>
      <c r="BI13" s="125" t="str">
        <f>IF(ISERR(FIND(CONCATENATE(BI$4,","),NieStac!$N13))=FALSE,1,"")</f>
        <v/>
      </c>
      <c r="BJ13" s="124" t="str">
        <f>(NieStac!$B13)</f>
        <v>Algebra z geometrią</v>
      </c>
      <c r="BK13" s="125">
        <f>IF(ISERR(FIND(CONCATENATE(BK$4,","),NieStac!$O13))=FALSE,1,"")</f>
        <v>1</v>
      </c>
      <c r="BL13" s="125" t="str">
        <f>IF(ISERR(FIND(CONCATENATE(BL$4,","),NieStac!$O13))=FALSE,1,"")</f>
        <v/>
      </c>
      <c r="BM13" s="125" t="str">
        <f>IF(ISERR(FIND(CONCATENATE(BM$4,","),NieStac!$O13))=FALSE,1,"")</f>
        <v/>
      </c>
      <c r="BN13" s="125" t="str">
        <f>IF(ISERR(FIND(CONCATENATE(BN$4,","),NieStac!$O13))=FALSE,1,"")</f>
        <v/>
      </c>
      <c r="BO13" s="125" t="str">
        <f>IF(ISERR(FIND(CONCATENATE(BO$4,","),NieStac!$O13))=FALSE,1,"")</f>
        <v/>
      </c>
      <c r="BP13" s="125" t="str">
        <f>IF(ISERR(FIND(CONCATENATE(BP$4,","),NieStac!$O13))=FALSE,1,"")</f>
        <v/>
      </c>
      <c r="BQ13" s="125" t="str">
        <f>IF(ISERR(FIND(CONCATENATE(BQ$4,","),NieStac!$O13))=FALSE,1,"")</f>
        <v/>
      </c>
    </row>
    <row r="14" spans="1:69" ht="12.75" customHeight="1" x14ac:dyDescent="0.2">
      <c r="A14" s="124" t="str">
        <f>(NieStac!$B14)</f>
        <v>Fizyka</v>
      </c>
      <c r="B14" s="125" t="str">
        <f>IF(ISERR(FIND(CONCATENATE(B$4,","),NieStac!$M14))=FALSE,1,"")</f>
        <v/>
      </c>
      <c r="C14" s="125">
        <f>IF(ISERR(FIND(CONCATENATE(C$4,","),NieStac!$M14))=FALSE,1,"")</f>
        <v>1</v>
      </c>
      <c r="D14" s="125">
        <f>IF(ISERR(FIND(CONCATENATE(D$4,","),NieStac!$M14))=FALSE,1,"")</f>
        <v>1</v>
      </c>
      <c r="E14" s="125" t="str">
        <f>IF(ISERR(FIND(CONCATENATE(E$4,","),NieStac!$M14))=FALSE,1,"")</f>
        <v/>
      </c>
      <c r="F14" s="125" t="str">
        <f>IF(ISERR(FIND(CONCATENATE(F$4,","),NieStac!$M14))=FALSE,1,"")</f>
        <v/>
      </c>
      <c r="G14" s="125" t="str">
        <f>IF(ISERR(FIND(CONCATENATE(G$4,","),NieStac!$M14))=FALSE,1,"")</f>
        <v/>
      </c>
      <c r="H14" s="125" t="str">
        <f>IF(ISERR(FIND(CONCATENATE(H$4,","),NieStac!$M14))=FALSE,1,"")</f>
        <v/>
      </c>
      <c r="I14" s="125" t="str">
        <f>IF(ISERR(FIND(CONCATENATE(I$4,","),NieStac!$M14))=FALSE,1,"")</f>
        <v/>
      </c>
      <c r="J14" s="125" t="str">
        <f>IF(ISERR(FIND(CONCATENATE(J$4,","),NieStac!$M14))=FALSE,1,"")</f>
        <v/>
      </c>
      <c r="K14" s="125" t="str">
        <f>IF(ISERR(FIND(CONCATENATE(K$4,","),NieStac!$M14))=FALSE,1,"")</f>
        <v/>
      </c>
      <c r="L14" s="125" t="str">
        <f>IF(ISERR(FIND(CONCATENATE(L$4,","),NieStac!$M14))=FALSE,1,"")</f>
        <v/>
      </c>
      <c r="M14" s="125" t="str">
        <f>IF(ISERR(FIND(CONCATENATE(M$4,","),NieStac!$M14))=FALSE,1,"")</f>
        <v/>
      </c>
      <c r="N14" s="125" t="str">
        <f>IF(ISERR(FIND(CONCATENATE(N$4,","),NieStac!$M14))=FALSE,1,"")</f>
        <v/>
      </c>
      <c r="O14" s="125" t="str">
        <f>IF(ISERR(FIND(CONCATENATE(O$4,","),NieStac!$M14))=FALSE,1,"")</f>
        <v/>
      </c>
      <c r="P14" s="125" t="str">
        <f>IF(ISERR(FIND(CONCATENATE(P$4,","),NieStac!$M14))=FALSE,1,"")</f>
        <v/>
      </c>
      <c r="Q14" s="125" t="str">
        <f>IF(ISERR(FIND(CONCATENATE(Q$4,","),NieStac!$M14))=FALSE,1,"")</f>
        <v/>
      </c>
      <c r="R14" s="125" t="str">
        <f>IF(ISERR(FIND(CONCATENATE(R$4,","),NieStac!$M14))=FALSE,1,"")</f>
        <v/>
      </c>
      <c r="S14" s="125" t="str">
        <f>IF(ISERR(FIND(CONCATENATE(S$4,","),NieStac!$M14))=FALSE,1,"")</f>
        <v/>
      </c>
      <c r="T14" s="125" t="str">
        <f>IF(ISERR(FIND(CONCATENATE(T$4,","),NieStac!$M14))=FALSE,1,"")</f>
        <v/>
      </c>
      <c r="U14" s="125" t="str">
        <f>IF(ISERR(FIND(CONCATENATE(U$4,","),NieStac!$M14))=FALSE,1,"")</f>
        <v/>
      </c>
      <c r="V14" s="125" t="str">
        <f>IF(ISERR(FIND(CONCATENATE(V$4,","),NieStac!$M14))=FALSE,1,"")</f>
        <v/>
      </c>
      <c r="W14" s="125" t="str">
        <f>IF(ISERR(FIND(CONCATENATE(W$4,","),NieStac!$M14))=FALSE,1,"")</f>
        <v/>
      </c>
      <c r="X14" s="125" t="str">
        <f>IF(ISERR(FIND(CONCATENATE(X$4,","),NieStac!$M14))=FALSE,1,"")</f>
        <v/>
      </c>
      <c r="Y14" s="125" t="str">
        <f>IF(ISERR(FIND(CONCATENATE(Y$4,","),NieStac!$M14))=FALSE,1,"")</f>
        <v/>
      </c>
      <c r="Z14" s="125" t="str">
        <f>IF(ISERR(FIND(CONCATENATE(Z$4,","),NieStac!$M14))=FALSE,1,"")</f>
        <v/>
      </c>
      <c r="AA14" s="125" t="str">
        <f>IF(ISERR(FIND(CONCATENATE(AA$4,","),NieStac!$M14))=FALSE,1,"")</f>
        <v/>
      </c>
      <c r="AB14" s="125" t="str">
        <f>IF(ISERR(FIND(CONCATENATE(AB$4,","),NieStac!$M14))=FALSE,1,"")</f>
        <v/>
      </c>
      <c r="AC14" s="125" t="str">
        <f>IF(ISERR(FIND(CONCATENATE(AC$4,","),NieStac!$M14))=FALSE,1,"")</f>
        <v/>
      </c>
      <c r="AD14" s="124" t="str">
        <f>(NieStac!$B14)</f>
        <v>Fizyka</v>
      </c>
      <c r="AE14" s="125">
        <f>IF(ISERR(FIND(CONCATENATE(AE$4,","),NieStac!$N14))=FALSE,1,"")</f>
        <v>1</v>
      </c>
      <c r="AF14" s="125" t="str">
        <f>IF(ISERR(FIND(CONCATENATE(AF$4,","),NieStac!$N14))=FALSE,1,"")</f>
        <v/>
      </c>
      <c r="AG14" s="125" t="str">
        <f>IF(ISERR(FIND(CONCATENATE(AG$4,","),NieStac!$N14))=FALSE,1,"")</f>
        <v/>
      </c>
      <c r="AH14" s="125" t="str">
        <f>IF(ISERR(FIND(CONCATENATE(AH$4,","),NieStac!$N14))=FALSE,1,"")</f>
        <v/>
      </c>
      <c r="AI14" s="125" t="str">
        <f>IF(ISERR(FIND(CONCATENATE(AI$4,","),NieStac!$N14))=FALSE,1,"")</f>
        <v/>
      </c>
      <c r="AJ14" s="125" t="str">
        <f>IF(ISERR(FIND(CONCATENATE(AJ$4,","),NieStac!$N14))=FALSE,1,"")</f>
        <v/>
      </c>
      <c r="AK14" s="125" t="str">
        <f>IF(ISERR(FIND(CONCATENATE(AK$4,","),NieStac!$N14))=FALSE,1,"")</f>
        <v/>
      </c>
      <c r="AL14" s="125" t="str">
        <f>IF(ISERR(FIND(CONCATENATE(AL$4,","),NieStac!$N14))=FALSE,1,"")</f>
        <v/>
      </c>
      <c r="AM14" s="125" t="str">
        <f>IF(ISERR(FIND(CONCATENATE(AM$4,","),NieStac!$N14))=FALSE,1,"")</f>
        <v/>
      </c>
      <c r="AN14" s="125" t="str">
        <f>IF(ISERR(FIND(CONCATENATE(AN$4,","),NieStac!$N14))=FALSE,1,"")</f>
        <v/>
      </c>
      <c r="AO14" s="125" t="str">
        <f>IF(ISERR(FIND(CONCATENATE(AO$4,","),NieStac!$N14))=FALSE,1,"")</f>
        <v/>
      </c>
      <c r="AP14" s="125" t="str">
        <f>IF(ISERR(FIND(CONCATENATE(AP$4,","),NieStac!$N14))=FALSE,1,"")</f>
        <v/>
      </c>
      <c r="AQ14" s="125" t="str">
        <f>IF(ISERR(FIND(CONCATENATE(AQ$4,","),NieStac!$N14))=FALSE,1,"")</f>
        <v/>
      </c>
      <c r="AR14" s="125" t="str">
        <f>IF(ISERR(FIND(CONCATENATE(AR$4,","),NieStac!$N14))=FALSE,1,"")</f>
        <v/>
      </c>
      <c r="AS14" s="125" t="str">
        <f>IF(ISERR(FIND(CONCATENATE(AS$4,","),NieStac!$N14))=FALSE,1,"")</f>
        <v/>
      </c>
      <c r="AT14" s="125" t="str">
        <f>IF(ISERR(FIND(CONCATENATE(AT$4,","),NieStac!$N14))=FALSE,1,"")</f>
        <v/>
      </c>
      <c r="AU14" s="125" t="str">
        <f>IF(ISERR(FIND(CONCATENATE(AU$4,","),NieStac!$N14))=FALSE,1,"")</f>
        <v/>
      </c>
      <c r="AV14" s="125" t="str">
        <f>IF(ISERR(FIND(CONCATENATE(AV$4,","),NieStac!$N14))=FALSE,1,"")</f>
        <v/>
      </c>
      <c r="AW14" s="125" t="str">
        <f>IF(ISERR(FIND(CONCATENATE(AW$4,","),NieStac!$N14))=FALSE,1,"")</f>
        <v/>
      </c>
      <c r="AX14" s="125" t="str">
        <f>IF(ISERR(FIND(CONCATENATE(AX$4,","),NieStac!$N14))=FALSE,1,"")</f>
        <v/>
      </c>
      <c r="AY14" s="125" t="str">
        <f>IF(ISERR(FIND(CONCATENATE(AY$4,","),NieStac!$N14))=FALSE,1,"")</f>
        <v/>
      </c>
      <c r="AZ14" s="125" t="str">
        <f>IF(ISERR(FIND(CONCATENATE(AZ$4,","),NieStac!$N14))=FALSE,1,"")</f>
        <v/>
      </c>
      <c r="BA14" s="125" t="str">
        <f>IF(ISERR(FIND(CONCATENATE(BA$4,","),NieStac!$N14))=FALSE,1,"")</f>
        <v/>
      </c>
      <c r="BB14" s="125" t="str">
        <f>IF(ISERR(FIND(CONCATENATE(BB$4,","),NieStac!$N14))=FALSE,1,"")</f>
        <v/>
      </c>
      <c r="BC14" s="125" t="str">
        <f>IF(ISERR(FIND(CONCATENATE(BC$4,","),NieStac!$N14))=FALSE,1,"")</f>
        <v/>
      </c>
      <c r="BD14" s="125" t="str">
        <f>IF(ISERR(FIND(CONCATENATE(BD$4,","),NieStac!$N14))=FALSE,1,"")</f>
        <v/>
      </c>
      <c r="BE14" s="125" t="str">
        <f>IF(ISERR(FIND(CONCATENATE(BE$4,","),NieStac!$N14))=FALSE,1,"")</f>
        <v/>
      </c>
      <c r="BF14" s="125" t="str">
        <f>IF(ISERR(FIND(CONCATENATE(BF$4,","),NieStac!$N14))=FALSE,1,"")</f>
        <v/>
      </c>
      <c r="BG14" s="125" t="str">
        <f>IF(ISERR(FIND(CONCATENATE(BG$4,","),NieStac!$N14))=FALSE,1,"")</f>
        <v/>
      </c>
      <c r="BH14" s="125" t="str">
        <f>IF(ISERR(FIND(CONCATENATE(BH$4,","),NieStac!$N14))=FALSE,1,"")</f>
        <v/>
      </c>
      <c r="BI14" s="125" t="str">
        <f>IF(ISERR(FIND(CONCATENATE(BI$4,","),NieStac!$N14))=FALSE,1,"")</f>
        <v/>
      </c>
      <c r="BJ14" s="124" t="str">
        <f>(NieStac!$B14)</f>
        <v>Fizyka</v>
      </c>
      <c r="BK14" s="125">
        <f>IF(ISERR(FIND(CONCATENATE(BK$4,","),NieStac!$O14))=FALSE,1,"")</f>
        <v>1</v>
      </c>
      <c r="BL14" s="125" t="str">
        <f>IF(ISERR(FIND(CONCATENATE(BL$4,","),NieStac!$O14))=FALSE,1,"")</f>
        <v/>
      </c>
      <c r="BM14" s="125" t="str">
        <f>IF(ISERR(FIND(CONCATENATE(BM$4,","),NieStac!$O14))=FALSE,1,"")</f>
        <v/>
      </c>
      <c r="BN14" s="125" t="str">
        <f>IF(ISERR(FIND(CONCATENATE(BN$4,","),NieStac!$O14))=FALSE,1,"")</f>
        <v/>
      </c>
      <c r="BO14" s="125">
        <f>IF(ISERR(FIND(CONCATENATE(BO$4,","),NieStac!$O14))=FALSE,1,"")</f>
        <v>1</v>
      </c>
      <c r="BP14" s="125" t="str">
        <f>IF(ISERR(FIND(CONCATENATE(BP$4,","),NieStac!$O14))=FALSE,1,"")</f>
        <v/>
      </c>
      <c r="BQ14" s="125" t="str">
        <f>IF(ISERR(FIND(CONCATENATE(BQ$4,","),NieStac!$O14))=FALSE,1,"")</f>
        <v/>
      </c>
    </row>
    <row r="15" spans="1:69" ht="12.75" customHeight="1" x14ac:dyDescent="0.2">
      <c r="A15" s="124" t="str">
        <f>(NieStac!$B15)</f>
        <v>Podstawy informatyki</v>
      </c>
      <c r="B15" s="125" t="str">
        <f>IF(ISERR(FIND(CONCATENATE(B$4,","),NieStac!$M15))=FALSE,1,"")</f>
        <v/>
      </c>
      <c r="C15" s="125" t="str">
        <f>IF(ISERR(FIND(CONCATENATE(C$4,","),NieStac!$M15))=FALSE,1,"")</f>
        <v/>
      </c>
      <c r="D15" s="125" t="str">
        <f>IF(ISERR(FIND(CONCATENATE(D$4,","),NieStac!$M15))=FALSE,1,"")</f>
        <v/>
      </c>
      <c r="E15" s="125" t="str">
        <f>IF(ISERR(FIND(CONCATENATE(E$4,","),NieStac!$M15))=FALSE,1,"")</f>
        <v/>
      </c>
      <c r="F15" s="125" t="str">
        <f>IF(ISERR(FIND(CONCATENATE(F$4,","),NieStac!$M15))=FALSE,1,"")</f>
        <v/>
      </c>
      <c r="G15" s="125" t="str">
        <f>IF(ISERR(FIND(CONCATENATE(G$4,","),NieStac!$M15))=FALSE,1,"")</f>
        <v/>
      </c>
      <c r="H15" s="125" t="str">
        <f>IF(ISERR(FIND(CONCATENATE(H$4,","),NieStac!$M15))=FALSE,1,"")</f>
        <v/>
      </c>
      <c r="I15" s="125">
        <f>IF(ISERR(FIND(CONCATENATE(I$4,","),NieStac!$M15))=FALSE,1,"")</f>
        <v>1</v>
      </c>
      <c r="J15" s="125">
        <f>IF(ISERR(FIND(CONCATENATE(J$4,","),NieStac!$M15))=FALSE,1,"")</f>
        <v>1</v>
      </c>
      <c r="K15" s="125" t="str">
        <f>IF(ISERR(FIND(CONCATENATE(K$4,","),NieStac!$M15))=FALSE,1,"")</f>
        <v/>
      </c>
      <c r="L15" s="125" t="str">
        <f>IF(ISERR(FIND(CONCATENATE(L$4,","),NieStac!$M15))=FALSE,1,"")</f>
        <v/>
      </c>
      <c r="M15" s="125" t="str">
        <f>IF(ISERR(FIND(CONCATENATE(M$4,","),NieStac!$M15))=FALSE,1,"")</f>
        <v/>
      </c>
      <c r="N15" s="125" t="str">
        <f>IF(ISERR(FIND(CONCATENATE(N$4,","),NieStac!$M15))=FALSE,1,"")</f>
        <v/>
      </c>
      <c r="O15" s="125" t="str">
        <f>IF(ISERR(FIND(CONCATENATE(O$4,","),NieStac!$M15))=FALSE,1,"")</f>
        <v/>
      </c>
      <c r="P15" s="125" t="str">
        <f>IF(ISERR(FIND(CONCATENATE(P$4,","),NieStac!$M15))=FALSE,1,"")</f>
        <v/>
      </c>
      <c r="Q15" s="125" t="str">
        <f>IF(ISERR(FIND(CONCATENATE(Q$4,","),NieStac!$M15))=FALSE,1,"")</f>
        <v/>
      </c>
      <c r="R15" s="125" t="str">
        <f>IF(ISERR(FIND(CONCATENATE(R$4,","),NieStac!$M15))=FALSE,1,"")</f>
        <v/>
      </c>
      <c r="S15" s="125" t="str">
        <f>IF(ISERR(FIND(CONCATENATE(S$4,","),NieStac!$M15))=FALSE,1,"")</f>
        <v/>
      </c>
      <c r="T15" s="125" t="str">
        <f>IF(ISERR(FIND(CONCATENATE(T$4,","),NieStac!$M15))=FALSE,1,"")</f>
        <v/>
      </c>
      <c r="U15" s="125" t="str">
        <f>IF(ISERR(FIND(CONCATENATE(U$4,","),NieStac!$M15))=FALSE,1,"")</f>
        <v/>
      </c>
      <c r="V15" s="125" t="str">
        <f>IF(ISERR(FIND(CONCATENATE(V$4,","),NieStac!$M15))=FALSE,1,"")</f>
        <v/>
      </c>
      <c r="W15" s="125" t="str">
        <f>IF(ISERR(FIND(CONCATENATE(W$4,","),NieStac!$M15))=FALSE,1,"")</f>
        <v/>
      </c>
      <c r="X15" s="125" t="str">
        <f>IF(ISERR(FIND(CONCATENATE(X$4,","),NieStac!$M15))=FALSE,1,"")</f>
        <v/>
      </c>
      <c r="Y15" s="125" t="str">
        <f>IF(ISERR(FIND(CONCATENATE(Y$4,","),NieStac!$M15))=FALSE,1,"")</f>
        <v/>
      </c>
      <c r="Z15" s="125" t="str">
        <f>IF(ISERR(FIND(CONCATENATE(Z$4,","),NieStac!$M15))=FALSE,1,"")</f>
        <v/>
      </c>
      <c r="AA15" s="125" t="str">
        <f>IF(ISERR(FIND(CONCATENATE(AA$4,","),NieStac!$M15))=FALSE,1,"")</f>
        <v/>
      </c>
      <c r="AB15" s="125" t="str">
        <f>IF(ISERR(FIND(CONCATENATE(AB$4,","),NieStac!$M15))=FALSE,1,"")</f>
        <v/>
      </c>
      <c r="AC15" s="125" t="str">
        <f>IF(ISERR(FIND(CONCATENATE(AC$4,","),NieStac!$M15))=FALSE,1,"")</f>
        <v/>
      </c>
      <c r="AD15" s="124" t="str">
        <f>(NieStac!$B15)</f>
        <v>Podstawy informatyki</v>
      </c>
      <c r="AE15" s="125">
        <f>IF(ISERR(FIND(CONCATENATE(AE$4,","),NieStac!$N15))=FALSE,1,"")</f>
        <v>1</v>
      </c>
      <c r="AF15" s="125" t="str">
        <f>IF(ISERR(FIND(CONCATENATE(AF$4,","),NieStac!$N15))=FALSE,1,"")</f>
        <v/>
      </c>
      <c r="AG15" s="125" t="str">
        <f>IF(ISERR(FIND(CONCATENATE(AG$4,","),NieStac!$N15))=FALSE,1,"")</f>
        <v/>
      </c>
      <c r="AH15" s="125" t="str">
        <f>IF(ISERR(FIND(CONCATENATE(AH$4,","),NieStac!$N15))=FALSE,1,"")</f>
        <v/>
      </c>
      <c r="AI15" s="125" t="str">
        <f>IF(ISERR(FIND(CONCATENATE(AI$4,","),NieStac!$N15))=FALSE,1,"")</f>
        <v/>
      </c>
      <c r="AJ15" s="125" t="str">
        <f>IF(ISERR(FIND(CONCATENATE(AJ$4,","),NieStac!$N15))=FALSE,1,"")</f>
        <v/>
      </c>
      <c r="AK15" s="125" t="str">
        <f>IF(ISERR(FIND(CONCATENATE(AK$4,","),NieStac!$N15))=FALSE,1,"")</f>
        <v/>
      </c>
      <c r="AL15" s="125" t="str">
        <f>IF(ISERR(FIND(CONCATENATE(AL$4,","),NieStac!$N15))=FALSE,1,"")</f>
        <v/>
      </c>
      <c r="AM15" s="125" t="str">
        <f>IF(ISERR(FIND(CONCATENATE(AM$4,","),NieStac!$N15))=FALSE,1,"")</f>
        <v/>
      </c>
      <c r="AN15" s="125" t="str">
        <f>IF(ISERR(FIND(CONCATENATE(AN$4,","),NieStac!$N15))=FALSE,1,"")</f>
        <v/>
      </c>
      <c r="AO15" s="125" t="str">
        <f>IF(ISERR(FIND(CONCATENATE(AO$4,","),NieStac!$N15))=FALSE,1,"")</f>
        <v/>
      </c>
      <c r="AP15" s="125" t="str">
        <f>IF(ISERR(FIND(CONCATENATE(AP$4,","),NieStac!$N15))=FALSE,1,"")</f>
        <v/>
      </c>
      <c r="AQ15" s="125" t="str">
        <f>IF(ISERR(FIND(CONCATENATE(AQ$4,","),NieStac!$N15))=FALSE,1,"")</f>
        <v/>
      </c>
      <c r="AR15" s="125" t="str">
        <f>IF(ISERR(FIND(CONCATENATE(AR$4,","),NieStac!$N15))=FALSE,1,"")</f>
        <v/>
      </c>
      <c r="AS15" s="125" t="str">
        <f>IF(ISERR(FIND(CONCATENATE(AS$4,","),NieStac!$N15))=FALSE,1,"")</f>
        <v/>
      </c>
      <c r="AT15" s="125" t="str">
        <f>IF(ISERR(FIND(CONCATENATE(AT$4,","),NieStac!$N15))=FALSE,1,"")</f>
        <v/>
      </c>
      <c r="AU15" s="125" t="str">
        <f>IF(ISERR(FIND(CONCATENATE(AU$4,","),NieStac!$N15))=FALSE,1,"")</f>
        <v/>
      </c>
      <c r="AV15" s="125" t="str">
        <f>IF(ISERR(FIND(CONCATENATE(AV$4,","),NieStac!$N15))=FALSE,1,"")</f>
        <v/>
      </c>
      <c r="AW15" s="125" t="str">
        <f>IF(ISERR(FIND(CONCATENATE(AW$4,","),NieStac!$N15))=FALSE,1,"")</f>
        <v/>
      </c>
      <c r="AX15" s="125" t="str">
        <f>IF(ISERR(FIND(CONCATENATE(AX$4,","),NieStac!$N15))=FALSE,1,"")</f>
        <v/>
      </c>
      <c r="AY15" s="125" t="str">
        <f>IF(ISERR(FIND(CONCATENATE(AY$4,","),NieStac!$N15))=FALSE,1,"")</f>
        <v/>
      </c>
      <c r="AZ15" s="125" t="str">
        <f>IF(ISERR(FIND(CONCATENATE(AZ$4,","),NieStac!$N15))=FALSE,1,"")</f>
        <v/>
      </c>
      <c r="BA15" s="125" t="str">
        <f>IF(ISERR(FIND(CONCATENATE(BA$4,","),NieStac!$N15))=FALSE,1,"")</f>
        <v/>
      </c>
      <c r="BB15" s="125" t="str">
        <f>IF(ISERR(FIND(CONCATENATE(BB$4,","),NieStac!$N15))=FALSE,1,"")</f>
        <v/>
      </c>
      <c r="BC15" s="125" t="str">
        <f>IF(ISERR(FIND(CONCATENATE(BC$4,","),NieStac!$N15))=FALSE,1,"")</f>
        <v/>
      </c>
      <c r="BD15" s="125" t="str">
        <f>IF(ISERR(FIND(CONCATENATE(BD$4,","),NieStac!$N15))=FALSE,1,"")</f>
        <v/>
      </c>
      <c r="BE15" s="125" t="str">
        <f>IF(ISERR(FIND(CONCATENATE(BE$4,","),NieStac!$N15))=FALSE,1,"")</f>
        <v/>
      </c>
      <c r="BF15" s="125" t="str">
        <f>IF(ISERR(FIND(CONCATENATE(BF$4,","),NieStac!$N15))=FALSE,1,"")</f>
        <v/>
      </c>
      <c r="BG15" s="125" t="str">
        <f>IF(ISERR(FIND(CONCATENATE(BG$4,","),NieStac!$N15))=FALSE,1,"")</f>
        <v/>
      </c>
      <c r="BH15" s="125" t="str">
        <f>IF(ISERR(FIND(CONCATENATE(BH$4,","),NieStac!$N15))=FALSE,1,"")</f>
        <v/>
      </c>
      <c r="BI15" s="125" t="str">
        <f>IF(ISERR(FIND(CONCATENATE(BI$4,","),NieStac!$N15))=FALSE,1,"")</f>
        <v/>
      </c>
      <c r="BJ15" s="124" t="str">
        <f>(NieStac!$B15)</f>
        <v>Podstawy informatyki</v>
      </c>
      <c r="BK15" s="125" t="str">
        <f>IF(ISERR(FIND(CONCATENATE(BK$4,","),NieStac!$O15))=FALSE,1,"")</f>
        <v/>
      </c>
      <c r="BL15" s="125">
        <f>IF(ISERR(FIND(CONCATENATE(BL$4,","),NieStac!$O15))=FALSE,1,"")</f>
        <v>1</v>
      </c>
      <c r="BM15" s="125" t="str">
        <f>IF(ISERR(FIND(CONCATENATE(BM$4,","),NieStac!$O15))=FALSE,1,"")</f>
        <v/>
      </c>
      <c r="BN15" s="125" t="str">
        <f>IF(ISERR(FIND(CONCATENATE(BN$4,","),NieStac!$O15))=FALSE,1,"")</f>
        <v/>
      </c>
      <c r="BO15" s="125">
        <f>IF(ISERR(FIND(CONCATENATE(BO$4,","),NieStac!$O15))=FALSE,1,"")</f>
        <v>1</v>
      </c>
      <c r="BP15" s="125" t="str">
        <f>IF(ISERR(FIND(CONCATENATE(BP$4,","),NieStac!$O15))=FALSE,1,"")</f>
        <v/>
      </c>
      <c r="BQ15" s="125" t="str">
        <f>IF(ISERR(FIND(CONCATENATE(BQ$4,","),NieStac!$O15))=FALSE,1,"")</f>
        <v/>
      </c>
    </row>
    <row r="16" spans="1:69" ht="12.75" customHeight="1" x14ac:dyDescent="0.2">
      <c r="A16" s="124" t="str">
        <f>(NieStac!$B16)</f>
        <v>Technologie informacyjne</v>
      </c>
      <c r="B16" s="125" t="str">
        <f>IF(ISERR(FIND(CONCATENATE(B$4,","),NieStac!$M16))=FALSE,1,"")</f>
        <v/>
      </c>
      <c r="C16" s="125" t="str">
        <f>IF(ISERR(FIND(CONCATENATE(C$4,","),NieStac!$M16))=FALSE,1,"")</f>
        <v/>
      </c>
      <c r="D16" s="125" t="str">
        <f>IF(ISERR(FIND(CONCATENATE(D$4,","),NieStac!$M16))=FALSE,1,"")</f>
        <v/>
      </c>
      <c r="E16" s="125" t="str">
        <f>IF(ISERR(FIND(CONCATENATE(E$4,","),NieStac!$M16))=FALSE,1,"")</f>
        <v/>
      </c>
      <c r="F16" s="125" t="str">
        <f>IF(ISERR(FIND(CONCATENATE(F$4,","),NieStac!$M16))=FALSE,1,"")</f>
        <v/>
      </c>
      <c r="G16" s="125" t="str">
        <f>IF(ISERR(FIND(CONCATENATE(G$4,","),NieStac!$M16))=FALSE,1,"")</f>
        <v/>
      </c>
      <c r="H16" s="125" t="str">
        <f>IF(ISERR(FIND(CONCATENATE(H$4,","),NieStac!$M16))=FALSE,1,"")</f>
        <v/>
      </c>
      <c r="I16" s="125" t="str">
        <f>IF(ISERR(FIND(CONCATENATE(I$4,","),NieStac!$M16))=FALSE,1,"")</f>
        <v/>
      </c>
      <c r="J16" s="125" t="str">
        <f>IF(ISERR(FIND(CONCATENATE(J$4,","),NieStac!$M16))=FALSE,1,"")</f>
        <v/>
      </c>
      <c r="K16" s="125">
        <f>IF(ISERR(FIND(CONCATENATE(K$4,","),NieStac!$M16))=FALSE,1,"")</f>
        <v>1</v>
      </c>
      <c r="L16" s="125" t="str">
        <f>IF(ISERR(FIND(CONCATENATE(L$4,","),NieStac!$M16))=FALSE,1,"")</f>
        <v/>
      </c>
      <c r="M16" s="125" t="str">
        <f>IF(ISERR(FIND(CONCATENATE(M$4,","),NieStac!$M16))=FALSE,1,"")</f>
        <v/>
      </c>
      <c r="N16" s="125" t="str">
        <f>IF(ISERR(FIND(CONCATENATE(N$4,","),NieStac!$M16))=FALSE,1,"")</f>
        <v/>
      </c>
      <c r="O16" s="125" t="str">
        <f>IF(ISERR(FIND(CONCATENATE(O$4,","),NieStac!$M16))=FALSE,1,"")</f>
        <v/>
      </c>
      <c r="P16" s="125" t="str">
        <f>IF(ISERR(FIND(CONCATENATE(P$4,","),NieStac!$M16))=FALSE,1,"")</f>
        <v/>
      </c>
      <c r="Q16" s="125" t="str">
        <f>IF(ISERR(FIND(CONCATENATE(Q$4,","),NieStac!$M16))=FALSE,1,"")</f>
        <v/>
      </c>
      <c r="R16" s="125" t="str">
        <f>IF(ISERR(FIND(CONCATENATE(R$4,","),NieStac!$M16))=FALSE,1,"")</f>
        <v/>
      </c>
      <c r="S16" s="125" t="str">
        <f>IF(ISERR(FIND(CONCATENATE(S$4,","),NieStac!$M16))=FALSE,1,"")</f>
        <v/>
      </c>
      <c r="T16" s="125" t="str">
        <f>IF(ISERR(FIND(CONCATENATE(T$4,","),NieStac!$M16))=FALSE,1,"")</f>
        <v/>
      </c>
      <c r="U16" s="125" t="str">
        <f>IF(ISERR(FIND(CONCATENATE(U$4,","),NieStac!$M16))=FALSE,1,"")</f>
        <v/>
      </c>
      <c r="V16" s="125" t="str">
        <f>IF(ISERR(FIND(CONCATENATE(V$4,","),NieStac!$M16))=FALSE,1,"")</f>
        <v/>
      </c>
      <c r="W16" s="125" t="str">
        <f>IF(ISERR(FIND(CONCATENATE(W$4,","),NieStac!$M16))=FALSE,1,"")</f>
        <v/>
      </c>
      <c r="X16" s="125">
        <f>IF(ISERR(FIND(CONCATENATE(X$4,","),NieStac!$M16))=FALSE,1,"")</f>
        <v>1</v>
      </c>
      <c r="Y16" s="125" t="str">
        <f>IF(ISERR(FIND(CONCATENATE(Y$4,","),NieStac!$M16))=FALSE,1,"")</f>
        <v/>
      </c>
      <c r="Z16" s="125" t="str">
        <f>IF(ISERR(FIND(CONCATENATE(Z$4,","),NieStac!$M16))=FALSE,1,"")</f>
        <v/>
      </c>
      <c r="AA16" s="125" t="str">
        <f>IF(ISERR(FIND(CONCATENATE(AA$4,","),NieStac!$M16))=FALSE,1,"")</f>
        <v/>
      </c>
      <c r="AB16" s="125" t="str">
        <f>IF(ISERR(FIND(CONCATENATE(AB$4,","),NieStac!$M16))=FALSE,1,"")</f>
        <v/>
      </c>
      <c r="AC16" s="125" t="str">
        <f>IF(ISERR(FIND(CONCATENATE(AC$4,","),NieStac!$M16))=FALSE,1,"")</f>
        <v/>
      </c>
      <c r="AD16" s="124" t="str">
        <f>(NieStac!$B16)</f>
        <v>Technologie informacyjne</v>
      </c>
      <c r="AE16" s="125" t="str">
        <f>IF(ISERR(FIND(CONCATENATE(AE$4,","),NieStac!$N16))=FALSE,1,"")</f>
        <v/>
      </c>
      <c r="AF16" s="125" t="str">
        <f>IF(ISERR(FIND(CONCATENATE(AF$4,","),NieStac!$N16))=FALSE,1,"")</f>
        <v/>
      </c>
      <c r="AG16" s="125">
        <f>IF(ISERR(FIND(CONCATENATE(AG$4,","),NieStac!$N16))=FALSE,1,"")</f>
        <v>1</v>
      </c>
      <c r="AH16" s="125" t="str">
        <f>IF(ISERR(FIND(CONCATENATE(AH$4,","),NieStac!$N16))=FALSE,1,"")</f>
        <v/>
      </c>
      <c r="AI16" s="125" t="str">
        <f>IF(ISERR(FIND(CONCATENATE(AI$4,","),NieStac!$N16))=FALSE,1,"")</f>
        <v/>
      </c>
      <c r="AJ16" s="125" t="str">
        <f>IF(ISERR(FIND(CONCATENATE(AJ$4,","),NieStac!$N16))=FALSE,1,"")</f>
        <v/>
      </c>
      <c r="AK16" s="125" t="str">
        <f>IF(ISERR(FIND(CONCATENATE(AK$4,","),NieStac!$N16))=FALSE,1,"")</f>
        <v/>
      </c>
      <c r="AL16" s="125">
        <f>IF(ISERR(FIND(CONCATENATE(AL$4,","),NieStac!$N16))=FALSE,1,"")</f>
        <v>1</v>
      </c>
      <c r="AM16" s="125" t="str">
        <f>IF(ISERR(FIND(CONCATENATE(AM$4,","),NieStac!$N16))=FALSE,1,"")</f>
        <v/>
      </c>
      <c r="AN16" s="125" t="str">
        <f>IF(ISERR(FIND(CONCATENATE(AN$4,","),NieStac!$N16))=FALSE,1,"")</f>
        <v/>
      </c>
      <c r="AO16" s="125" t="str">
        <f>IF(ISERR(FIND(CONCATENATE(AO$4,","),NieStac!$N16))=FALSE,1,"")</f>
        <v/>
      </c>
      <c r="AP16" s="125" t="str">
        <f>IF(ISERR(FIND(CONCATENATE(AP$4,","),NieStac!$N16))=FALSE,1,"")</f>
        <v/>
      </c>
      <c r="AQ16" s="125" t="str">
        <f>IF(ISERR(FIND(CONCATENATE(AQ$4,","),NieStac!$N16))=FALSE,1,"")</f>
        <v/>
      </c>
      <c r="AR16" s="125" t="str">
        <f>IF(ISERR(FIND(CONCATENATE(AR$4,","),NieStac!$N16))=FALSE,1,"")</f>
        <v/>
      </c>
      <c r="AS16" s="125" t="str">
        <f>IF(ISERR(FIND(CONCATENATE(AS$4,","),NieStac!$N16))=FALSE,1,"")</f>
        <v/>
      </c>
      <c r="AT16" s="125" t="str">
        <f>IF(ISERR(FIND(CONCATENATE(AT$4,","),NieStac!$N16))=FALSE,1,"")</f>
        <v/>
      </c>
      <c r="AU16" s="125" t="str">
        <f>IF(ISERR(FIND(CONCATENATE(AU$4,","),NieStac!$N16))=FALSE,1,"")</f>
        <v/>
      </c>
      <c r="AV16" s="125" t="str">
        <f>IF(ISERR(FIND(CONCATENATE(AV$4,","),NieStac!$N16))=FALSE,1,"")</f>
        <v/>
      </c>
      <c r="AW16" s="125" t="str">
        <f>IF(ISERR(FIND(CONCATENATE(AW$4,","),NieStac!$N16))=FALSE,1,"")</f>
        <v/>
      </c>
      <c r="AX16" s="125" t="str">
        <f>IF(ISERR(FIND(CONCATENATE(AX$4,","),NieStac!$N16))=FALSE,1,"")</f>
        <v/>
      </c>
      <c r="AY16" s="125" t="str">
        <f>IF(ISERR(FIND(CONCATENATE(AY$4,","),NieStac!$N16))=FALSE,1,"")</f>
        <v/>
      </c>
      <c r="AZ16" s="125" t="str">
        <f>IF(ISERR(FIND(CONCATENATE(AZ$4,","),NieStac!$N16))=FALSE,1,"")</f>
        <v/>
      </c>
      <c r="BA16" s="125" t="str">
        <f>IF(ISERR(FIND(CONCATENATE(BA$4,","),NieStac!$N16))=FALSE,1,"")</f>
        <v/>
      </c>
      <c r="BB16" s="125" t="str">
        <f>IF(ISERR(FIND(CONCATENATE(BB$4,","),NieStac!$N16))=FALSE,1,"")</f>
        <v/>
      </c>
      <c r="BC16" s="125" t="str">
        <f>IF(ISERR(FIND(CONCATENATE(BC$4,","),NieStac!$N16))=FALSE,1,"")</f>
        <v/>
      </c>
      <c r="BD16" s="125" t="str">
        <f>IF(ISERR(FIND(CONCATENATE(BD$4,","),NieStac!$N16))=FALSE,1,"")</f>
        <v/>
      </c>
      <c r="BE16" s="125" t="str">
        <f>IF(ISERR(FIND(CONCATENATE(BE$4,","),NieStac!$N16))=FALSE,1,"")</f>
        <v/>
      </c>
      <c r="BF16" s="125" t="str">
        <f>IF(ISERR(FIND(CONCATENATE(BF$4,","),NieStac!$N16))=FALSE,1,"")</f>
        <v/>
      </c>
      <c r="BG16" s="125" t="str">
        <f>IF(ISERR(FIND(CONCATENATE(BG$4,","),NieStac!$N16))=FALSE,1,"")</f>
        <v/>
      </c>
      <c r="BH16" s="125" t="str">
        <f>IF(ISERR(FIND(CONCATENATE(BH$4,","),NieStac!$N16))=FALSE,1,"")</f>
        <v/>
      </c>
      <c r="BI16" s="125" t="str">
        <f>IF(ISERR(FIND(CONCATENATE(BI$4,","),NieStac!$N16))=FALSE,1,"")</f>
        <v/>
      </c>
      <c r="BJ16" s="124" t="str">
        <f>(NieStac!$B16)</f>
        <v>Technologie informacyjne</v>
      </c>
      <c r="BK16" s="125">
        <f>IF(ISERR(FIND(CONCATENATE(BK$4,","),NieStac!$O16))=FALSE,1,"")</f>
        <v>1</v>
      </c>
      <c r="BL16" s="125" t="str">
        <f>IF(ISERR(FIND(CONCATENATE(BL$4,","),NieStac!$O16))=FALSE,1,"")</f>
        <v/>
      </c>
      <c r="BM16" s="125" t="str">
        <f>IF(ISERR(FIND(CONCATENATE(BM$4,","),NieStac!$O16))=FALSE,1,"")</f>
        <v/>
      </c>
      <c r="BN16" s="125" t="str">
        <f>IF(ISERR(FIND(CONCATENATE(BN$4,","),NieStac!$O16))=FALSE,1,"")</f>
        <v/>
      </c>
      <c r="BO16" s="125" t="str">
        <f>IF(ISERR(FIND(CONCATENATE(BO$4,","),NieStac!$O16))=FALSE,1,"")</f>
        <v/>
      </c>
      <c r="BP16" s="125" t="str">
        <f>IF(ISERR(FIND(CONCATENATE(BP$4,","),NieStac!$O16))=FALSE,1,"")</f>
        <v/>
      </c>
      <c r="BQ16" s="125">
        <f>IF(ISERR(FIND(CONCATENATE(BQ$4,","),NieStac!$O16))=FALSE,1,"")</f>
        <v>1</v>
      </c>
    </row>
    <row r="17" spans="1:69" ht="12.75" customHeight="1" x14ac:dyDescent="0.2">
      <c r="A17" s="124" t="str">
        <f>(NieStac!$B17)</f>
        <v>Podstawowe szkolenie z zakresu BHP</v>
      </c>
      <c r="B17" s="125" t="str">
        <f>IF(ISERR(FIND(CONCATENATE(B$4,","),NieStac!$M17))=FALSE,1,"")</f>
        <v/>
      </c>
      <c r="C17" s="125" t="str">
        <f>IF(ISERR(FIND(CONCATENATE(C$4,","),NieStac!$M17))=FALSE,1,"")</f>
        <v/>
      </c>
      <c r="D17" s="125" t="str">
        <f>IF(ISERR(FIND(CONCATENATE(D$4,","),NieStac!$M17))=FALSE,1,"")</f>
        <v/>
      </c>
      <c r="E17" s="125" t="str">
        <f>IF(ISERR(FIND(CONCATENATE(E$4,","),NieStac!$M17))=FALSE,1,"")</f>
        <v/>
      </c>
      <c r="F17" s="125" t="str">
        <f>IF(ISERR(FIND(CONCATENATE(F$4,","),NieStac!$M17))=FALSE,1,"")</f>
        <v/>
      </c>
      <c r="G17" s="125" t="str">
        <f>IF(ISERR(FIND(CONCATENATE(G$4,","),NieStac!$M17))=FALSE,1,"")</f>
        <v/>
      </c>
      <c r="H17" s="125" t="str">
        <f>IF(ISERR(FIND(CONCATENATE(H$4,","),NieStac!$M17))=FALSE,1,"")</f>
        <v/>
      </c>
      <c r="I17" s="125" t="str">
        <f>IF(ISERR(FIND(CONCATENATE(I$4,","),NieStac!$M17))=FALSE,1,"")</f>
        <v/>
      </c>
      <c r="J17" s="125" t="str">
        <f>IF(ISERR(FIND(CONCATENATE(J$4,","),NieStac!$M17))=FALSE,1,"")</f>
        <v/>
      </c>
      <c r="K17" s="125" t="str">
        <f>IF(ISERR(FIND(CONCATENATE(K$4,","),NieStac!$M17))=FALSE,1,"")</f>
        <v/>
      </c>
      <c r="L17" s="125" t="str">
        <f>IF(ISERR(FIND(CONCATENATE(L$4,","),NieStac!$M17))=FALSE,1,"")</f>
        <v/>
      </c>
      <c r="M17" s="125" t="str">
        <f>IF(ISERR(FIND(CONCATENATE(M$4,","),NieStac!$M17))=FALSE,1,"")</f>
        <v/>
      </c>
      <c r="N17" s="125" t="str">
        <f>IF(ISERR(FIND(CONCATENATE(N$4,","),NieStac!$M17))=FALSE,1,"")</f>
        <v/>
      </c>
      <c r="O17" s="125" t="str">
        <f>IF(ISERR(FIND(CONCATENATE(O$4,","),NieStac!$M17))=FALSE,1,"")</f>
        <v/>
      </c>
      <c r="P17" s="125" t="str">
        <f>IF(ISERR(FIND(CONCATENATE(P$4,","),NieStac!$M17))=FALSE,1,"")</f>
        <v/>
      </c>
      <c r="Q17" s="125" t="str">
        <f>IF(ISERR(FIND(CONCATENATE(Q$4,","),NieStac!$M17))=FALSE,1,"")</f>
        <v/>
      </c>
      <c r="R17" s="125" t="str">
        <f>IF(ISERR(FIND(CONCATENATE(R$4,","),NieStac!$M17))=FALSE,1,"")</f>
        <v/>
      </c>
      <c r="S17" s="125" t="str">
        <f>IF(ISERR(FIND(CONCATENATE(S$4,","),NieStac!$M17))=FALSE,1,"")</f>
        <v/>
      </c>
      <c r="T17" s="125" t="str">
        <f>IF(ISERR(FIND(CONCATENATE(T$4,","),NieStac!$M17))=FALSE,1,"")</f>
        <v/>
      </c>
      <c r="U17" s="125" t="str">
        <f>IF(ISERR(FIND(CONCATENATE(U$4,","),NieStac!$M17))=FALSE,1,"")</f>
        <v/>
      </c>
      <c r="V17" s="125" t="str">
        <f>IF(ISERR(FIND(CONCATENATE(V$4,","),NieStac!$M17))=FALSE,1,"")</f>
        <v/>
      </c>
      <c r="W17" s="125" t="str">
        <f>IF(ISERR(FIND(CONCATENATE(W$4,","),NieStac!$M17))=FALSE,1,"")</f>
        <v/>
      </c>
      <c r="X17" s="125" t="str">
        <f>IF(ISERR(FIND(CONCATENATE(X$4,","),NieStac!$M17))=FALSE,1,"")</f>
        <v/>
      </c>
      <c r="Y17" s="125">
        <f>IF(ISERR(FIND(CONCATENATE(Y$4,","),NieStac!$M17))=FALSE,1,"")</f>
        <v>1</v>
      </c>
      <c r="Z17" s="125" t="str">
        <f>IF(ISERR(FIND(CONCATENATE(Z$4,","),NieStac!$M17))=FALSE,1,"")</f>
        <v/>
      </c>
      <c r="AA17" s="125" t="str">
        <f>IF(ISERR(FIND(CONCATENATE(AA$4,","),NieStac!$M17))=FALSE,1,"")</f>
        <v/>
      </c>
      <c r="AB17" s="125" t="str">
        <f>IF(ISERR(FIND(CONCATENATE(AB$4,","),NieStac!$M17))=FALSE,1,"")</f>
        <v/>
      </c>
      <c r="AC17" s="125" t="str">
        <f>IF(ISERR(FIND(CONCATENATE(AC$4,","),NieStac!$M17))=FALSE,1,"")</f>
        <v/>
      </c>
      <c r="AD17" s="124" t="str">
        <f>(NieStac!$B17)</f>
        <v>Podstawowe szkolenie z zakresu BHP</v>
      </c>
      <c r="AE17" s="125">
        <f>IF(ISERR(FIND(CONCATENATE(AE$4,","),NieStac!$N17))=FALSE,1,"")</f>
        <v>1</v>
      </c>
      <c r="AF17" s="125" t="str">
        <f>IF(ISERR(FIND(CONCATENATE(AF$4,","),NieStac!$N17))=FALSE,1,"")</f>
        <v/>
      </c>
      <c r="AG17" s="125" t="str">
        <f>IF(ISERR(FIND(CONCATENATE(AG$4,","),NieStac!$N17))=FALSE,1,"")</f>
        <v/>
      </c>
      <c r="AH17" s="125" t="str">
        <f>IF(ISERR(FIND(CONCATENATE(AH$4,","),NieStac!$N17))=FALSE,1,"")</f>
        <v/>
      </c>
      <c r="AI17" s="125" t="str">
        <f>IF(ISERR(FIND(CONCATENATE(AI$4,","),NieStac!$N17))=FALSE,1,"")</f>
        <v/>
      </c>
      <c r="AJ17" s="125" t="str">
        <f>IF(ISERR(FIND(CONCATENATE(AJ$4,","),NieStac!$N17))=FALSE,1,"")</f>
        <v/>
      </c>
      <c r="AK17" s="125" t="str">
        <f>IF(ISERR(FIND(CONCATENATE(AK$4,","),NieStac!$N17))=FALSE,1,"")</f>
        <v/>
      </c>
      <c r="AL17" s="125" t="str">
        <f>IF(ISERR(FIND(CONCATENATE(AL$4,","),NieStac!$N17))=FALSE,1,"")</f>
        <v/>
      </c>
      <c r="AM17" s="125" t="str">
        <f>IF(ISERR(FIND(CONCATENATE(AM$4,","),NieStac!$N17))=FALSE,1,"")</f>
        <v/>
      </c>
      <c r="AN17" s="125" t="str">
        <f>IF(ISERR(FIND(CONCATENATE(AN$4,","),NieStac!$N17))=FALSE,1,"")</f>
        <v/>
      </c>
      <c r="AO17" s="125" t="str">
        <f>IF(ISERR(FIND(CONCATENATE(AO$4,","),NieStac!$N17))=FALSE,1,"")</f>
        <v/>
      </c>
      <c r="AP17" s="125" t="str">
        <f>IF(ISERR(FIND(CONCATENATE(AP$4,","),NieStac!$N17))=FALSE,1,"")</f>
        <v/>
      </c>
      <c r="AQ17" s="125" t="str">
        <f>IF(ISERR(FIND(CONCATENATE(AQ$4,","),NieStac!$N17))=FALSE,1,"")</f>
        <v/>
      </c>
      <c r="AR17" s="125" t="str">
        <f>IF(ISERR(FIND(CONCATENATE(AR$4,","),NieStac!$N17))=FALSE,1,"")</f>
        <v/>
      </c>
      <c r="AS17" s="125" t="str">
        <f>IF(ISERR(FIND(CONCATENATE(AS$4,","),NieStac!$N17))=FALSE,1,"")</f>
        <v/>
      </c>
      <c r="AT17" s="125">
        <f>IF(ISERR(FIND(CONCATENATE(AT$4,","),NieStac!$N17))=FALSE,1,"")</f>
        <v>1</v>
      </c>
      <c r="AU17" s="125" t="str">
        <f>IF(ISERR(FIND(CONCATENATE(AU$4,","),NieStac!$N17))=FALSE,1,"")</f>
        <v/>
      </c>
      <c r="AV17" s="125" t="str">
        <f>IF(ISERR(FIND(CONCATENATE(AV$4,","),NieStac!$N17))=FALSE,1,"")</f>
        <v/>
      </c>
      <c r="AW17" s="125">
        <f>IF(ISERR(FIND(CONCATENATE(AW$4,","),NieStac!$N17))=FALSE,1,"")</f>
        <v>1</v>
      </c>
      <c r="AX17" s="125" t="str">
        <f>IF(ISERR(FIND(CONCATENATE(AX$4,","),NieStac!$N17))=FALSE,1,"")</f>
        <v/>
      </c>
      <c r="AY17" s="125" t="str">
        <f>IF(ISERR(FIND(CONCATENATE(AY$4,","),NieStac!$N17))=FALSE,1,"")</f>
        <v/>
      </c>
      <c r="AZ17" s="125" t="str">
        <f>IF(ISERR(FIND(CONCATENATE(AZ$4,","),NieStac!$N17))=FALSE,1,"")</f>
        <v/>
      </c>
      <c r="BA17" s="125" t="str">
        <f>IF(ISERR(FIND(CONCATENATE(BA$4,","),NieStac!$N17))=FALSE,1,"")</f>
        <v/>
      </c>
      <c r="BB17" s="125" t="str">
        <f>IF(ISERR(FIND(CONCATENATE(BB$4,","),NieStac!$N17))=FALSE,1,"")</f>
        <v/>
      </c>
      <c r="BC17" s="125" t="str">
        <f>IF(ISERR(FIND(CONCATENATE(BC$4,","),NieStac!$N17))=FALSE,1,"")</f>
        <v/>
      </c>
      <c r="BD17" s="125" t="str">
        <f>IF(ISERR(FIND(CONCATENATE(BD$4,","),NieStac!$N17))=FALSE,1,"")</f>
        <v/>
      </c>
      <c r="BE17" s="125" t="str">
        <f>IF(ISERR(FIND(CONCATENATE(BE$4,","),NieStac!$N17))=FALSE,1,"")</f>
        <v/>
      </c>
      <c r="BF17" s="125" t="str">
        <f>IF(ISERR(FIND(CONCATENATE(BF$4,","),NieStac!$N17))=FALSE,1,"")</f>
        <v/>
      </c>
      <c r="BG17" s="125" t="str">
        <f>IF(ISERR(FIND(CONCATENATE(BG$4,","),NieStac!$N17))=FALSE,1,"")</f>
        <v/>
      </c>
      <c r="BH17" s="125" t="str">
        <f>IF(ISERR(FIND(CONCATENATE(BH$4,","),NieStac!$N17))=FALSE,1,"")</f>
        <v/>
      </c>
      <c r="BI17" s="125">
        <f>IF(ISERR(FIND(CONCATENATE(BI$4,","),NieStac!$N17))=FALSE,1,"")</f>
        <v>1</v>
      </c>
      <c r="BJ17" s="124" t="str">
        <f>(NieStac!$B17)</f>
        <v>Podstawowe szkolenie z zakresu BHP</v>
      </c>
      <c r="BK17" s="125">
        <f>IF(ISERR(FIND(CONCATENATE(BK$4,","),NieStac!$O17))=FALSE,1,"")</f>
        <v>1</v>
      </c>
      <c r="BL17" s="125">
        <f>IF(ISERR(FIND(CONCATENATE(BL$4,","),NieStac!$O17))=FALSE,1,"")</f>
        <v>1</v>
      </c>
      <c r="BM17" s="125">
        <f>IF(ISERR(FIND(CONCATENATE(BM$4,","),NieStac!$O17))=FALSE,1,"")</f>
        <v>1</v>
      </c>
      <c r="BN17" s="125" t="str">
        <f>IF(ISERR(FIND(CONCATENATE(BN$4,","),NieStac!$O17))=FALSE,1,"")</f>
        <v/>
      </c>
      <c r="BO17" s="125" t="str">
        <f>IF(ISERR(FIND(CONCATENATE(BO$4,","),NieStac!$O17))=FALSE,1,"")</f>
        <v/>
      </c>
      <c r="BP17" s="125" t="str">
        <f>IF(ISERR(FIND(CONCATENATE(BP$4,","),NieStac!$O17))=FALSE,1,"")</f>
        <v/>
      </c>
      <c r="BQ17" s="125" t="str">
        <f>IF(ISERR(FIND(CONCATENATE(BQ$4,","),NieStac!$O17))=FALSE,1,"")</f>
        <v/>
      </c>
    </row>
    <row r="18" spans="1:69" ht="12.75" customHeight="1" x14ac:dyDescent="0.2">
      <c r="A18" s="124" t="str">
        <f>(NieStac!$B18)</f>
        <v>Bezpieczeństwo systemów i ochrona własności intelektualnej</v>
      </c>
      <c r="B18" s="125" t="str">
        <f>IF(ISERR(FIND(CONCATENATE(B$4,","),NieStac!$M18))=FALSE,1,"")</f>
        <v/>
      </c>
      <c r="C18" s="125" t="str">
        <f>IF(ISERR(FIND(CONCATENATE(C$4,","),NieStac!$M18))=FALSE,1,"")</f>
        <v/>
      </c>
      <c r="D18" s="125" t="str">
        <f>IF(ISERR(FIND(CONCATENATE(D$4,","),NieStac!$M18))=FALSE,1,"")</f>
        <v/>
      </c>
      <c r="E18" s="125" t="str">
        <f>IF(ISERR(FIND(CONCATENATE(E$4,","),NieStac!$M18))=FALSE,1,"")</f>
        <v/>
      </c>
      <c r="F18" s="125" t="str">
        <f>IF(ISERR(FIND(CONCATENATE(F$4,","),NieStac!$M18))=FALSE,1,"")</f>
        <v/>
      </c>
      <c r="G18" s="125" t="str">
        <f>IF(ISERR(FIND(CONCATENATE(G$4,","),NieStac!$M18))=FALSE,1,"")</f>
        <v/>
      </c>
      <c r="H18" s="125" t="str">
        <f>IF(ISERR(FIND(CONCATENATE(H$4,","),NieStac!$M18))=FALSE,1,"")</f>
        <v/>
      </c>
      <c r="I18" s="125" t="str">
        <f>IF(ISERR(FIND(CONCATENATE(I$4,","),NieStac!$M18))=FALSE,1,"")</f>
        <v/>
      </c>
      <c r="J18" s="125" t="str">
        <f>IF(ISERR(FIND(CONCATENATE(J$4,","),NieStac!$M18))=FALSE,1,"")</f>
        <v/>
      </c>
      <c r="K18" s="125" t="str">
        <f>IF(ISERR(FIND(CONCATENATE(K$4,","),NieStac!$M18))=FALSE,1,"")</f>
        <v/>
      </c>
      <c r="L18" s="125" t="str">
        <f>IF(ISERR(FIND(CONCATENATE(L$4,","),NieStac!$M18))=FALSE,1,"")</f>
        <v/>
      </c>
      <c r="M18" s="125" t="str">
        <f>IF(ISERR(FIND(CONCATENATE(M$4,","),NieStac!$M18))=FALSE,1,"")</f>
        <v/>
      </c>
      <c r="N18" s="125" t="str">
        <f>IF(ISERR(FIND(CONCATENATE(N$4,","),NieStac!$M18))=FALSE,1,"")</f>
        <v/>
      </c>
      <c r="O18" s="125" t="str">
        <f>IF(ISERR(FIND(CONCATENATE(O$4,","),NieStac!$M18))=FALSE,1,"")</f>
        <v/>
      </c>
      <c r="P18" s="125" t="str">
        <f>IF(ISERR(FIND(CONCATENATE(P$4,","),NieStac!$M18))=FALSE,1,"")</f>
        <v/>
      </c>
      <c r="Q18" s="125" t="str">
        <f>IF(ISERR(FIND(CONCATENATE(Q$4,","),NieStac!$M18))=FALSE,1,"")</f>
        <v/>
      </c>
      <c r="R18" s="125" t="str">
        <f>IF(ISERR(FIND(CONCATENATE(R$4,","),NieStac!$M18))=FALSE,1,"")</f>
        <v/>
      </c>
      <c r="S18" s="125" t="str">
        <f>IF(ISERR(FIND(CONCATENATE(S$4,","),NieStac!$M18))=FALSE,1,"")</f>
        <v/>
      </c>
      <c r="T18" s="125" t="str">
        <f>IF(ISERR(FIND(CONCATENATE(T$4,","),NieStac!$M18))=FALSE,1,"")</f>
        <v/>
      </c>
      <c r="U18" s="125" t="str">
        <f>IF(ISERR(FIND(CONCATENATE(U$4,","),NieStac!$M18))=FALSE,1,"")</f>
        <v/>
      </c>
      <c r="V18" s="125" t="str">
        <f>IF(ISERR(FIND(CONCATENATE(V$4,","),NieStac!$M18))=FALSE,1,"")</f>
        <v/>
      </c>
      <c r="W18" s="125" t="str">
        <f>IF(ISERR(FIND(CONCATENATE(W$4,","),NieStac!$M18))=FALSE,1,"")</f>
        <v/>
      </c>
      <c r="X18" s="125" t="str">
        <f>IF(ISERR(FIND(CONCATENATE(X$4,","),NieStac!$M18))=FALSE,1,"")</f>
        <v/>
      </c>
      <c r="Y18" s="125">
        <f>IF(ISERR(FIND(CONCATENATE(Y$4,","),NieStac!$M18))=FALSE,1,"")</f>
        <v>1</v>
      </c>
      <c r="Z18" s="125" t="str">
        <f>IF(ISERR(FIND(CONCATENATE(Z$4,","),NieStac!$M18))=FALSE,1,"")</f>
        <v/>
      </c>
      <c r="AA18" s="125">
        <f>IF(ISERR(FIND(CONCATENATE(AA$4,","),NieStac!$M18))=FALSE,1,"")</f>
        <v>1</v>
      </c>
      <c r="AB18" s="125" t="str">
        <f>IF(ISERR(FIND(CONCATENATE(AB$4,","),NieStac!$M18))=FALSE,1,"")</f>
        <v/>
      </c>
      <c r="AC18" s="125" t="str">
        <f>IF(ISERR(FIND(CONCATENATE(AC$4,","),NieStac!$M18))=FALSE,1,"")</f>
        <v/>
      </c>
      <c r="AD18" s="124" t="str">
        <f>(NieStac!$B18)</f>
        <v>Bezpieczeństwo systemów i ochrona własności intelektualnej</v>
      </c>
      <c r="AE18" s="125">
        <f>IF(ISERR(FIND(CONCATENATE(AE$4,","),NieStac!$N18))=FALSE,1,"")</f>
        <v>1</v>
      </c>
      <c r="AF18" s="125" t="str">
        <f>IF(ISERR(FIND(CONCATENATE(AF$4,","),NieStac!$N18))=FALSE,1,"")</f>
        <v/>
      </c>
      <c r="AG18" s="125" t="str">
        <f>IF(ISERR(FIND(CONCATENATE(AG$4,","),NieStac!$N18))=FALSE,1,"")</f>
        <v/>
      </c>
      <c r="AH18" s="125" t="str">
        <f>IF(ISERR(FIND(CONCATENATE(AH$4,","),NieStac!$N18))=FALSE,1,"")</f>
        <v/>
      </c>
      <c r="AI18" s="125" t="str">
        <f>IF(ISERR(FIND(CONCATENATE(AI$4,","),NieStac!$N18))=FALSE,1,"")</f>
        <v/>
      </c>
      <c r="AJ18" s="125" t="str">
        <f>IF(ISERR(FIND(CONCATENATE(AJ$4,","),NieStac!$N18))=FALSE,1,"")</f>
        <v/>
      </c>
      <c r="AK18" s="125" t="str">
        <f>IF(ISERR(FIND(CONCATENATE(AK$4,","),NieStac!$N18))=FALSE,1,"")</f>
        <v/>
      </c>
      <c r="AL18" s="125" t="str">
        <f>IF(ISERR(FIND(CONCATENATE(AL$4,","),NieStac!$N18))=FALSE,1,"")</f>
        <v/>
      </c>
      <c r="AM18" s="125" t="str">
        <f>IF(ISERR(FIND(CONCATENATE(AM$4,","),NieStac!$N18))=FALSE,1,"")</f>
        <v/>
      </c>
      <c r="AN18" s="125" t="str">
        <f>IF(ISERR(FIND(CONCATENATE(AN$4,","),NieStac!$N18))=FALSE,1,"")</f>
        <v/>
      </c>
      <c r="AO18" s="125" t="str">
        <f>IF(ISERR(FIND(CONCATENATE(AO$4,","),NieStac!$N18))=FALSE,1,"")</f>
        <v/>
      </c>
      <c r="AP18" s="125" t="str">
        <f>IF(ISERR(FIND(CONCATENATE(AP$4,","),NieStac!$N18))=FALSE,1,"")</f>
        <v/>
      </c>
      <c r="AQ18" s="125" t="str">
        <f>IF(ISERR(FIND(CONCATENATE(AQ$4,","),NieStac!$N18))=FALSE,1,"")</f>
        <v/>
      </c>
      <c r="AR18" s="125" t="str">
        <f>IF(ISERR(FIND(CONCATENATE(AR$4,","),NieStac!$N18))=FALSE,1,"")</f>
        <v/>
      </c>
      <c r="AS18" s="125" t="str">
        <f>IF(ISERR(FIND(CONCATENATE(AS$4,","),NieStac!$N18))=FALSE,1,"")</f>
        <v/>
      </c>
      <c r="AT18" s="125">
        <f>IF(ISERR(FIND(CONCATENATE(AT$4,","),NieStac!$N18))=FALSE,1,"")</f>
        <v>1</v>
      </c>
      <c r="AU18" s="125" t="str">
        <f>IF(ISERR(FIND(CONCATENATE(AU$4,","),NieStac!$N18))=FALSE,1,"")</f>
        <v/>
      </c>
      <c r="AV18" s="125" t="str">
        <f>IF(ISERR(FIND(CONCATENATE(AV$4,","),NieStac!$N18))=FALSE,1,"")</f>
        <v/>
      </c>
      <c r="AW18" s="125">
        <f>IF(ISERR(FIND(CONCATENATE(AW$4,","),NieStac!$N18))=FALSE,1,"")</f>
        <v>1</v>
      </c>
      <c r="AX18" s="125" t="str">
        <f>IF(ISERR(FIND(CONCATENATE(AX$4,","),NieStac!$N18))=FALSE,1,"")</f>
        <v/>
      </c>
      <c r="AY18" s="125" t="str">
        <f>IF(ISERR(FIND(CONCATENATE(AY$4,","),NieStac!$N18))=FALSE,1,"")</f>
        <v/>
      </c>
      <c r="AZ18" s="125" t="str">
        <f>IF(ISERR(FIND(CONCATENATE(AZ$4,","),NieStac!$N18))=FALSE,1,"")</f>
        <v/>
      </c>
      <c r="BA18" s="125" t="str">
        <f>IF(ISERR(FIND(CONCATENATE(BA$4,","),NieStac!$N18))=FALSE,1,"")</f>
        <v/>
      </c>
      <c r="BB18" s="125" t="str">
        <f>IF(ISERR(FIND(CONCATENATE(BB$4,","),NieStac!$N18))=FALSE,1,"")</f>
        <v/>
      </c>
      <c r="BC18" s="125" t="str">
        <f>IF(ISERR(FIND(CONCATENATE(BC$4,","),NieStac!$N18))=FALSE,1,"")</f>
        <v/>
      </c>
      <c r="BD18" s="125" t="str">
        <f>IF(ISERR(FIND(CONCATENATE(BD$4,","),NieStac!$N18))=FALSE,1,"")</f>
        <v/>
      </c>
      <c r="BE18" s="125" t="str">
        <f>IF(ISERR(FIND(CONCATENATE(BE$4,","),NieStac!$N18))=FALSE,1,"")</f>
        <v/>
      </c>
      <c r="BF18" s="125" t="str">
        <f>IF(ISERR(FIND(CONCATENATE(BF$4,","),NieStac!$N18))=FALSE,1,"")</f>
        <v/>
      </c>
      <c r="BG18" s="125" t="str">
        <f>IF(ISERR(FIND(CONCATENATE(BG$4,","),NieStac!$N18))=FALSE,1,"")</f>
        <v/>
      </c>
      <c r="BH18" s="125" t="str">
        <f>IF(ISERR(FIND(CONCATENATE(BH$4,","),NieStac!$N18))=FALSE,1,"")</f>
        <v/>
      </c>
      <c r="BI18" s="125">
        <f>IF(ISERR(FIND(CONCATENATE(BI$4,","),NieStac!$N18))=FALSE,1,"")</f>
        <v>1</v>
      </c>
      <c r="BJ18" s="124" t="str">
        <f>(NieStac!$B18)</f>
        <v>Bezpieczeństwo systemów i ochrona własności intelektualnej</v>
      </c>
      <c r="BK18" s="125">
        <f>IF(ISERR(FIND(CONCATENATE(BK$4,","),NieStac!$O18))=FALSE,1,"")</f>
        <v>1</v>
      </c>
      <c r="BL18" s="125">
        <f>IF(ISERR(FIND(CONCATENATE(BL$4,","),NieStac!$O18))=FALSE,1,"")</f>
        <v>1</v>
      </c>
      <c r="BM18" s="125">
        <f>IF(ISERR(FIND(CONCATENATE(BM$4,","),NieStac!$O18))=FALSE,1,"")</f>
        <v>1</v>
      </c>
      <c r="BN18" s="125" t="str">
        <f>IF(ISERR(FIND(CONCATENATE(BN$4,","),NieStac!$O18))=FALSE,1,"")</f>
        <v/>
      </c>
      <c r="BO18" s="125" t="str">
        <f>IF(ISERR(FIND(CONCATENATE(BO$4,","),NieStac!$O18))=FALSE,1,"")</f>
        <v/>
      </c>
      <c r="BP18" s="125" t="str">
        <f>IF(ISERR(FIND(CONCATENATE(BP$4,","),NieStac!$O18))=FALSE,1,"")</f>
        <v/>
      </c>
      <c r="BQ18" s="125" t="str">
        <f>IF(ISERR(FIND(CONCATENATE(BQ$4,","),NieStac!$O18))=FALSE,1,"")</f>
        <v/>
      </c>
    </row>
    <row r="19" spans="1:69" ht="12.75" customHeight="1" x14ac:dyDescent="0.2">
      <c r="A19" s="124" t="str">
        <f>(NieStac!$B19)</f>
        <v>Szkolenie biblioteczne</v>
      </c>
      <c r="B19" s="125" t="str">
        <f>IF(ISERR(FIND(CONCATENATE(B$4,","),NieStac!$M19))=FALSE,1,"")</f>
        <v/>
      </c>
      <c r="C19" s="125" t="str">
        <f>IF(ISERR(FIND(CONCATENATE(C$4,","),NieStac!$M19))=FALSE,1,"")</f>
        <v/>
      </c>
      <c r="D19" s="125" t="str">
        <f>IF(ISERR(FIND(CONCATENATE(D$4,","),NieStac!$M19))=FALSE,1,"")</f>
        <v/>
      </c>
      <c r="E19" s="125" t="str">
        <f>IF(ISERR(FIND(CONCATENATE(E$4,","),NieStac!$M19))=FALSE,1,"")</f>
        <v/>
      </c>
      <c r="F19" s="125" t="str">
        <f>IF(ISERR(FIND(CONCATENATE(F$4,","),NieStac!$M19))=FALSE,1,"")</f>
        <v/>
      </c>
      <c r="G19" s="125" t="str">
        <f>IF(ISERR(FIND(CONCATENATE(G$4,","),NieStac!$M19))=FALSE,1,"")</f>
        <v/>
      </c>
      <c r="H19" s="125" t="str">
        <f>IF(ISERR(FIND(CONCATENATE(H$4,","),NieStac!$M19))=FALSE,1,"")</f>
        <v/>
      </c>
      <c r="I19" s="125" t="str">
        <f>IF(ISERR(FIND(CONCATENATE(I$4,","),NieStac!$M19))=FALSE,1,"")</f>
        <v/>
      </c>
      <c r="J19" s="125" t="str">
        <f>IF(ISERR(FIND(CONCATENATE(J$4,","),NieStac!$M19))=FALSE,1,"")</f>
        <v/>
      </c>
      <c r="K19" s="125" t="str">
        <f>IF(ISERR(FIND(CONCATENATE(K$4,","),NieStac!$M19))=FALSE,1,"")</f>
        <v/>
      </c>
      <c r="L19" s="125" t="str">
        <f>IF(ISERR(FIND(CONCATENATE(L$4,","),NieStac!$M19))=FALSE,1,"")</f>
        <v/>
      </c>
      <c r="M19" s="125" t="str">
        <f>IF(ISERR(FIND(CONCATENATE(M$4,","),NieStac!$M19))=FALSE,1,"")</f>
        <v/>
      </c>
      <c r="N19" s="125" t="str">
        <f>IF(ISERR(FIND(CONCATENATE(N$4,","),NieStac!$M19))=FALSE,1,"")</f>
        <v/>
      </c>
      <c r="O19" s="125" t="str">
        <f>IF(ISERR(FIND(CONCATENATE(O$4,","),NieStac!$M19))=FALSE,1,"")</f>
        <v/>
      </c>
      <c r="P19" s="125" t="str">
        <f>IF(ISERR(FIND(CONCATENATE(P$4,","),NieStac!$M19))=FALSE,1,"")</f>
        <v/>
      </c>
      <c r="Q19" s="125" t="str">
        <f>IF(ISERR(FIND(CONCATENATE(Q$4,","),NieStac!$M19))=FALSE,1,"")</f>
        <v/>
      </c>
      <c r="R19" s="125" t="str">
        <f>IF(ISERR(FIND(CONCATENATE(R$4,","),NieStac!$M19))=FALSE,1,"")</f>
        <v/>
      </c>
      <c r="S19" s="125" t="str">
        <f>IF(ISERR(FIND(CONCATENATE(S$4,","),NieStac!$M19))=FALSE,1,"")</f>
        <v/>
      </c>
      <c r="T19" s="125" t="str">
        <f>IF(ISERR(FIND(CONCATENATE(T$4,","),NieStac!$M19))=FALSE,1,"")</f>
        <v/>
      </c>
      <c r="U19" s="125" t="str">
        <f>IF(ISERR(FIND(CONCATENATE(U$4,","),NieStac!$M19))=FALSE,1,"")</f>
        <v/>
      </c>
      <c r="V19" s="125" t="str">
        <f>IF(ISERR(FIND(CONCATENATE(V$4,","),NieStac!$M19))=FALSE,1,"")</f>
        <v/>
      </c>
      <c r="W19" s="125" t="str">
        <f>IF(ISERR(FIND(CONCATENATE(W$4,","),NieStac!$M19))=FALSE,1,"")</f>
        <v/>
      </c>
      <c r="X19" s="125" t="str">
        <f>IF(ISERR(FIND(CONCATENATE(X$4,","),NieStac!$M19))=FALSE,1,"")</f>
        <v/>
      </c>
      <c r="Y19" s="125" t="str">
        <f>IF(ISERR(FIND(CONCATENATE(Y$4,","),NieStac!$M19))=FALSE,1,"")</f>
        <v/>
      </c>
      <c r="Z19" s="125" t="str">
        <f>IF(ISERR(FIND(CONCATENATE(Z$4,","),NieStac!$M19))=FALSE,1,"")</f>
        <v/>
      </c>
      <c r="AA19" s="125" t="str">
        <f>IF(ISERR(FIND(CONCATENATE(AA$4,","),NieStac!$M19))=FALSE,1,"")</f>
        <v/>
      </c>
      <c r="AB19" s="125" t="str">
        <f>IF(ISERR(FIND(CONCATENATE(AB$4,","),NieStac!$M19))=FALSE,1,"")</f>
        <v/>
      </c>
      <c r="AC19" s="125" t="str">
        <f>IF(ISERR(FIND(CONCATENATE(AC$4,","),NieStac!$M19))=FALSE,1,"")</f>
        <v/>
      </c>
      <c r="AD19" s="124" t="str">
        <f>(NieStac!$B19)</f>
        <v>Szkolenie biblioteczne</v>
      </c>
      <c r="AE19" s="125">
        <f>IF(ISERR(FIND(CONCATENATE(AE$4,","),NieStac!$N19))=FALSE,1,"")</f>
        <v>1</v>
      </c>
      <c r="AF19" s="125" t="str">
        <f>IF(ISERR(FIND(CONCATENATE(AF$4,","),NieStac!$N19))=FALSE,1,"")</f>
        <v/>
      </c>
      <c r="AG19" s="125" t="str">
        <f>IF(ISERR(FIND(CONCATENATE(AG$4,","),NieStac!$N19))=FALSE,1,"")</f>
        <v/>
      </c>
      <c r="AH19" s="125" t="str">
        <f>IF(ISERR(FIND(CONCATENATE(AH$4,","),NieStac!$N19))=FALSE,1,"")</f>
        <v/>
      </c>
      <c r="AI19" s="125" t="str">
        <f>IF(ISERR(FIND(CONCATENATE(AI$4,","),NieStac!$N19))=FALSE,1,"")</f>
        <v/>
      </c>
      <c r="AJ19" s="125" t="str">
        <f>IF(ISERR(FIND(CONCATENATE(AJ$4,","),NieStac!$N19))=FALSE,1,"")</f>
        <v/>
      </c>
      <c r="AK19" s="125" t="str">
        <f>IF(ISERR(FIND(CONCATENATE(AK$4,","),NieStac!$N19))=FALSE,1,"")</f>
        <v/>
      </c>
      <c r="AL19" s="125" t="str">
        <f>IF(ISERR(FIND(CONCATENATE(AL$4,","),NieStac!$N19))=FALSE,1,"")</f>
        <v/>
      </c>
      <c r="AM19" s="125" t="str">
        <f>IF(ISERR(FIND(CONCATENATE(AM$4,","),NieStac!$N19))=FALSE,1,"")</f>
        <v/>
      </c>
      <c r="AN19" s="125" t="str">
        <f>IF(ISERR(FIND(CONCATENATE(AN$4,","),NieStac!$N19))=FALSE,1,"")</f>
        <v/>
      </c>
      <c r="AO19" s="125" t="str">
        <f>IF(ISERR(FIND(CONCATENATE(AO$4,","),NieStac!$N19))=FALSE,1,"")</f>
        <v/>
      </c>
      <c r="AP19" s="125" t="str">
        <f>IF(ISERR(FIND(CONCATENATE(AP$4,","),NieStac!$N19))=FALSE,1,"")</f>
        <v/>
      </c>
      <c r="AQ19" s="125" t="str">
        <f>IF(ISERR(FIND(CONCATENATE(AQ$4,","),NieStac!$N19))=FALSE,1,"")</f>
        <v/>
      </c>
      <c r="AR19" s="125" t="str">
        <f>IF(ISERR(FIND(CONCATENATE(AR$4,","),NieStac!$N19))=FALSE,1,"")</f>
        <v/>
      </c>
      <c r="AS19" s="125" t="str">
        <f>IF(ISERR(FIND(CONCATENATE(AS$4,","),NieStac!$N19))=FALSE,1,"")</f>
        <v/>
      </c>
      <c r="AT19" s="125" t="str">
        <f>IF(ISERR(FIND(CONCATENATE(AT$4,","),NieStac!$N19))=FALSE,1,"")</f>
        <v/>
      </c>
      <c r="AU19" s="125" t="str">
        <f>IF(ISERR(FIND(CONCATENATE(AU$4,","),NieStac!$N19))=FALSE,1,"")</f>
        <v/>
      </c>
      <c r="AV19" s="125" t="str">
        <f>IF(ISERR(FIND(CONCATENATE(AV$4,","),NieStac!$N19))=FALSE,1,"")</f>
        <v/>
      </c>
      <c r="AW19" s="125" t="str">
        <f>IF(ISERR(FIND(CONCATENATE(AW$4,","),NieStac!$N19))=FALSE,1,"")</f>
        <v/>
      </c>
      <c r="AX19" s="125" t="str">
        <f>IF(ISERR(FIND(CONCATENATE(AX$4,","),NieStac!$N19))=FALSE,1,"")</f>
        <v/>
      </c>
      <c r="AY19" s="125" t="str">
        <f>IF(ISERR(FIND(CONCATENATE(AY$4,","),NieStac!$N19))=FALSE,1,"")</f>
        <v/>
      </c>
      <c r="AZ19" s="125" t="str">
        <f>IF(ISERR(FIND(CONCATENATE(AZ$4,","),NieStac!$N19))=FALSE,1,"")</f>
        <v/>
      </c>
      <c r="BA19" s="125" t="str">
        <f>IF(ISERR(FIND(CONCATENATE(BA$4,","),NieStac!$N19))=FALSE,1,"")</f>
        <v/>
      </c>
      <c r="BB19" s="125" t="str">
        <f>IF(ISERR(FIND(CONCATENATE(BB$4,","),NieStac!$N19))=FALSE,1,"")</f>
        <v/>
      </c>
      <c r="BC19" s="125" t="str">
        <f>IF(ISERR(FIND(CONCATENATE(BC$4,","),NieStac!$N19))=FALSE,1,"")</f>
        <v/>
      </c>
      <c r="BD19" s="125" t="str">
        <f>IF(ISERR(FIND(CONCATENATE(BD$4,","),NieStac!$N19))=FALSE,1,"")</f>
        <v/>
      </c>
      <c r="BE19" s="125" t="str">
        <f>IF(ISERR(FIND(CONCATENATE(BE$4,","),NieStac!$N19))=FALSE,1,"")</f>
        <v/>
      </c>
      <c r="BF19" s="125" t="str">
        <f>IF(ISERR(FIND(CONCATENATE(BF$4,","),NieStac!$N19))=FALSE,1,"")</f>
        <v/>
      </c>
      <c r="BG19" s="125" t="str">
        <f>IF(ISERR(FIND(CONCATENATE(BG$4,","),NieStac!$N19))=FALSE,1,"")</f>
        <v/>
      </c>
      <c r="BH19" s="125" t="str">
        <f>IF(ISERR(FIND(CONCATENATE(BH$4,","),NieStac!$N19))=FALSE,1,"")</f>
        <v/>
      </c>
      <c r="BI19" s="125" t="str">
        <f>IF(ISERR(FIND(CONCATENATE(BI$4,","),NieStac!$N19))=FALSE,1,"")</f>
        <v/>
      </c>
      <c r="BJ19" s="124" t="str">
        <f>(NieStac!$B19)</f>
        <v>Szkolenie biblioteczne</v>
      </c>
      <c r="BK19" s="125">
        <f>IF(ISERR(FIND(CONCATENATE(BK$4,","),NieStac!$O19))=FALSE,1,"")</f>
        <v>1</v>
      </c>
      <c r="BL19" s="125" t="str">
        <f>IF(ISERR(FIND(CONCATENATE(BL$4,","),NieStac!$O19))=FALSE,1,"")</f>
        <v/>
      </c>
      <c r="BM19" s="125" t="str">
        <f>IF(ISERR(FIND(CONCATENATE(BM$4,","),NieStac!$O19))=FALSE,1,"")</f>
        <v/>
      </c>
      <c r="BN19" s="125" t="str">
        <f>IF(ISERR(FIND(CONCATENATE(BN$4,","),NieStac!$O19))=FALSE,1,"")</f>
        <v/>
      </c>
      <c r="BO19" s="125" t="str">
        <f>IF(ISERR(FIND(CONCATENATE(BO$4,","),NieStac!$O19))=FALSE,1,"")</f>
        <v/>
      </c>
      <c r="BP19" s="125" t="str">
        <f>IF(ISERR(FIND(CONCATENATE(BP$4,","),NieStac!$O19))=FALSE,1,"")</f>
        <v/>
      </c>
      <c r="BQ19" s="125" t="str">
        <f>IF(ISERR(FIND(CONCATENATE(BQ$4,","),NieStac!$O19))=FALSE,1,"")</f>
        <v/>
      </c>
    </row>
    <row r="20" spans="1:69" ht="12.75" customHeight="1" x14ac:dyDescent="0.2">
      <c r="A20" s="124">
        <f>(NieStac!$B20)</f>
        <v>0</v>
      </c>
      <c r="B20" s="125" t="str">
        <f>IF(ISERR(FIND(CONCATENATE(B$4,","),NieStac!$M20))=FALSE,1,"")</f>
        <v/>
      </c>
      <c r="C20" s="125" t="str">
        <f>IF(ISERR(FIND(CONCATENATE(C$4,","),NieStac!$M20))=FALSE,1,"")</f>
        <v/>
      </c>
      <c r="D20" s="125" t="str">
        <f>IF(ISERR(FIND(CONCATENATE(D$4,","),NieStac!$M20))=FALSE,1,"")</f>
        <v/>
      </c>
      <c r="E20" s="125" t="str">
        <f>IF(ISERR(FIND(CONCATENATE(E$4,","),NieStac!$M20))=FALSE,1,"")</f>
        <v/>
      </c>
      <c r="F20" s="125" t="str">
        <f>IF(ISERR(FIND(CONCATENATE(F$4,","),NieStac!$M20))=FALSE,1,"")</f>
        <v/>
      </c>
      <c r="G20" s="125" t="str">
        <f>IF(ISERR(FIND(CONCATENATE(G$4,","),NieStac!$M20))=FALSE,1,"")</f>
        <v/>
      </c>
      <c r="H20" s="125" t="str">
        <f>IF(ISERR(FIND(CONCATENATE(H$4,","),NieStac!$M20))=FALSE,1,"")</f>
        <v/>
      </c>
      <c r="I20" s="125" t="str">
        <f>IF(ISERR(FIND(CONCATENATE(I$4,","),NieStac!$M20))=FALSE,1,"")</f>
        <v/>
      </c>
      <c r="J20" s="125" t="str">
        <f>IF(ISERR(FIND(CONCATENATE(J$4,","),NieStac!$M20))=FALSE,1,"")</f>
        <v/>
      </c>
      <c r="K20" s="125" t="str">
        <f>IF(ISERR(FIND(CONCATENATE(K$4,","),NieStac!$M20))=FALSE,1,"")</f>
        <v/>
      </c>
      <c r="L20" s="125" t="str">
        <f>IF(ISERR(FIND(CONCATENATE(L$4,","),NieStac!$M20))=FALSE,1,"")</f>
        <v/>
      </c>
      <c r="M20" s="125" t="str">
        <f>IF(ISERR(FIND(CONCATENATE(M$4,","),NieStac!$M20))=FALSE,1,"")</f>
        <v/>
      </c>
      <c r="N20" s="125" t="str">
        <f>IF(ISERR(FIND(CONCATENATE(N$4,","),NieStac!$M20))=FALSE,1,"")</f>
        <v/>
      </c>
      <c r="O20" s="125" t="str">
        <f>IF(ISERR(FIND(CONCATENATE(O$4,","),NieStac!$M20))=FALSE,1,"")</f>
        <v/>
      </c>
      <c r="P20" s="125" t="str">
        <f>IF(ISERR(FIND(CONCATENATE(P$4,","),NieStac!$M20))=FALSE,1,"")</f>
        <v/>
      </c>
      <c r="Q20" s="125" t="str">
        <f>IF(ISERR(FIND(CONCATENATE(Q$4,","),NieStac!$M20))=FALSE,1,"")</f>
        <v/>
      </c>
      <c r="R20" s="125" t="str">
        <f>IF(ISERR(FIND(CONCATENATE(R$4,","),NieStac!$M20))=FALSE,1,"")</f>
        <v/>
      </c>
      <c r="S20" s="125" t="str">
        <f>IF(ISERR(FIND(CONCATENATE(S$4,","),NieStac!$M20))=FALSE,1,"")</f>
        <v/>
      </c>
      <c r="T20" s="125" t="str">
        <f>IF(ISERR(FIND(CONCATENATE(T$4,","),NieStac!$M20))=FALSE,1,"")</f>
        <v/>
      </c>
      <c r="U20" s="125" t="str">
        <f>IF(ISERR(FIND(CONCATENATE(U$4,","),NieStac!$M20))=FALSE,1,"")</f>
        <v/>
      </c>
      <c r="V20" s="125" t="str">
        <f>IF(ISERR(FIND(CONCATENATE(V$4,","),NieStac!$M20))=FALSE,1,"")</f>
        <v/>
      </c>
      <c r="W20" s="125" t="str">
        <f>IF(ISERR(FIND(CONCATENATE(W$4,","),NieStac!$M20))=FALSE,1,"")</f>
        <v/>
      </c>
      <c r="X20" s="125" t="str">
        <f>IF(ISERR(FIND(CONCATENATE(X$4,","),NieStac!$M20))=FALSE,1,"")</f>
        <v/>
      </c>
      <c r="Y20" s="125" t="str">
        <f>IF(ISERR(FIND(CONCATENATE(Y$4,","),NieStac!$M20))=FALSE,1,"")</f>
        <v/>
      </c>
      <c r="Z20" s="125" t="str">
        <f>IF(ISERR(FIND(CONCATENATE(Z$4,","),NieStac!$M20))=FALSE,1,"")</f>
        <v/>
      </c>
      <c r="AA20" s="125" t="str">
        <f>IF(ISERR(FIND(CONCATENATE(AA$4,","),NieStac!$M20))=FALSE,1,"")</f>
        <v/>
      </c>
      <c r="AB20" s="125" t="str">
        <f>IF(ISERR(FIND(CONCATENATE(AB$4,","),NieStac!$M20))=FALSE,1,"")</f>
        <v/>
      </c>
      <c r="AC20" s="125" t="str">
        <f>IF(ISERR(FIND(CONCATENATE(AC$4,","),NieStac!$M20))=FALSE,1,"")</f>
        <v/>
      </c>
      <c r="AD20" s="124">
        <f>(NieStac!$B20)</f>
        <v>0</v>
      </c>
      <c r="AE20" s="125" t="str">
        <f>IF(ISERR(FIND(CONCATENATE(AE$4,","),NieStac!$N20))=FALSE,1,"")</f>
        <v/>
      </c>
      <c r="AF20" s="125" t="str">
        <f>IF(ISERR(FIND(CONCATENATE(AF$4,","),NieStac!$N20))=FALSE,1,"")</f>
        <v/>
      </c>
      <c r="AG20" s="125" t="str">
        <f>IF(ISERR(FIND(CONCATENATE(AG$4,","),NieStac!$N20))=FALSE,1,"")</f>
        <v/>
      </c>
      <c r="AH20" s="125" t="str">
        <f>IF(ISERR(FIND(CONCATENATE(AH$4,","),NieStac!$N20))=FALSE,1,"")</f>
        <v/>
      </c>
      <c r="AI20" s="125" t="str">
        <f>IF(ISERR(FIND(CONCATENATE(AI$4,","),NieStac!$N20))=FALSE,1,"")</f>
        <v/>
      </c>
      <c r="AJ20" s="125" t="str">
        <f>IF(ISERR(FIND(CONCATENATE(AJ$4,","),NieStac!$N20))=FALSE,1,"")</f>
        <v/>
      </c>
      <c r="AK20" s="125" t="str">
        <f>IF(ISERR(FIND(CONCATENATE(AK$4,","),NieStac!$N20))=FALSE,1,"")</f>
        <v/>
      </c>
      <c r="AL20" s="125" t="str">
        <f>IF(ISERR(FIND(CONCATENATE(AL$4,","),NieStac!$N20))=FALSE,1,"")</f>
        <v/>
      </c>
      <c r="AM20" s="125" t="str">
        <f>IF(ISERR(FIND(CONCATENATE(AM$4,","),NieStac!$N20))=FALSE,1,"")</f>
        <v/>
      </c>
      <c r="AN20" s="125" t="str">
        <f>IF(ISERR(FIND(CONCATENATE(AN$4,","),NieStac!$N20))=FALSE,1,"")</f>
        <v/>
      </c>
      <c r="AO20" s="125" t="str">
        <f>IF(ISERR(FIND(CONCATENATE(AO$4,","),NieStac!$N20))=FALSE,1,"")</f>
        <v/>
      </c>
      <c r="AP20" s="125" t="str">
        <f>IF(ISERR(FIND(CONCATENATE(AP$4,","),NieStac!$N20))=FALSE,1,"")</f>
        <v/>
      </c>
      <c r="AQ20" s="125" t="str">
        <f>IF(ISERR(FIND(CONCATENATE(AQ$4,","),NieStac!$N20))=FALSE,1,"")</f>
        <v/>
      </c>
      <c r="AR20" s="125" t="str">
        <f>IF(ISERR(FIND(CONCATENATE(AR$4,","),NieStac!$N20))=FALSE,1,"")</f>
        <v/>
      </c>
      <c r="AS20" s="125" t="str">
        <f>IF(ISERR(FIND(CONCATENATE(AS$4,","),NieStac!$N20))=FALSE,1,"")</f>
        <v/>
      </c>
      <c r="AT20" s="125" t="str">
        <f>IF(ISERR(FIND(CONCATENATE(AT$4,","),NieStac!$N20))=FALSE,1,"")</f>
        <v/>
      </c>
      <c r="AU20" s="125" t="str">
        <f>IF(ISERR(FIND(CONCATENATE(AU$4,","),NieStac!$N20))=FALSE,1,"")</f>
        <v/>
      </c>
      <c r="AV20" s="125" t="str">
        <f>IF(ISERR(FIND(CONCATENATE(AV$4,","),NieStac!$N20))=FALSE,1,"")</f>
        <v/>
      </c>
      <c r="AW20" s="125" t="str">
        <f>IF(ISERR(FIND(CONCATENATE(AW$4,","),NieStac!$N20))=FALSE,1,"")</f>
        <v/>
      </c>
      <c r="AX20" s="125" t="str">
        <f>IF(ISERR(FIND(CONCATENATE(AX$4,","),NieStac!$N20))=FALSE,1,"")</f>
        <v/>
      </c>
      <c r="AY20" s="125" t="str">
        <f>IF(ISERR(FIND(CONCATENATE(AY$4,","),NieStac!$N20))=FALSE,1,"")</f>
        <v/>
      </c>
      <c r="AZ20" s="125" t="str">
        <f>IF(ISERR(FIND(CONCATENATE(AZ$4,","),NieStac!$N20))=FALSE,1,"")</f>
        <v/>
      </c>
      <c r="BA20" s="125" t="str">
        <f>IF(ISERR(FIND(CONCATENATE(BA$4,","),NieStac!$N20))=FALSE,1,"")</f>
        <v/>
      </c>
      <c r="BB20" s="125" t="str">
        <f>IF(ISERR(FIND(CONCATENATE(BB$4,","),NieStac!$N20))=FALSE,1,"")</f>
        <v/>
      </c>
      <c r="BC20" s="125" t="str">
        <f>IF(ISERR(FIND(CONCATENATE(BC$4,","),NieStac!$N20))=FALSE,1,"")</f>
        <v/>
      </c>
      <c r="BD20" s="125" t="str">
        <f>IF(ISERR(FIND(CONCATENATE(BD$4,","),NieStac!$N20))=FALSE,1,"")</f>
        <v/>
      </c>
      <c r="BE20" s="125" t="str">
        <f>IF(ISERR(FIND(CONCATENATE(BE$4,","),NieStac!$N20))=FALSE,1,"")</f>
        <v/>
      </c>
      <c r="BF20" s="125" t="str">
        <f>IF(ISERR(FIND(CONCATENATE(BF$4,","),NieStac!$N20))=FALSE,1,"")</f>
        <v/>
      </c>
      <c r="BG20" s="125" t="str">
        <f>IF(ISERR(FIND(CONCATENATE(BG$4,","),NieStac!$N20))=FALSE,1,"")</f>
        <v/>
      </c>
      <c r="BH20" s="125" t="str">
        <f>IF(ISERR(FIND(CONCATENATE(BH$4,","),NieStac!$N20))=FALSE,1,"")</f>
        <v/>
      </c>
      <c r="BI20" s="125" t="str">
        <f>IF(ISERR(FIND(CONCATENATE(BI$4,","),NieStac!$N20))=FALSE,1,"")</f>
        <v/>
      </c>
      <c r="BJ20" s="124">
        <f>(NieStac!$B20)</f>
        <v>0</v>
      </c>
      <c r="BK20" s="125" t="str">
        <f>IF(ISERR(FIND(CONCATENATE(BK$4,","),NieStac!$O20))=FALSE,1,"")</f>
        <v/>
      </c>
      <c r="BL20" s="125" t="str">
        <f>IF(ISERR(FIND(CONCATENATE(BL$4,","),NieStac!$O20))=FALSE,1,"")</f>
        <v/>
      </c>
      <c r="BM20" s="125" t="str">
        <f>IF(ISERR(FIND(CONCATENATE(BM$4,","),NieStac!$O20))=FALSE,1,"")</f>
        <v/>
      </c>
      <c r="BN20" s="125" t="str">
        <f>IF(ISERR(FIND(CONCATENATE(BN$4,","),NieStac!$O20))=FALSE,1,"")</f>
        <v/>
      </c>
      <c r="BO20" s="125" t="str">
        <f>IF(ISERR(FIND(CONCATENATE(BO$4,","),NieStac!$O20))=FALSE,1,"")</f>
        <v/>
      </c>
      <c r="BP20" s="125" t="str">
        <f>IF(ISERR(FIND(CONCATENATE(BP$4,","),NieStac!$O20))=FALSE,1,"")</f>
        <v/>
      </c>
      <c r="BQ20" s="125" t="str">
        <f>IF(ISERR(FIND(CONCATENATE(BQ$4,","),NieStac!$O20))=FALSE,1,"")</f>
        <v/>
      </c>
    </row>
    <row r="21" spans="1:69" ht="12.75" customHeight="1" x14ac:dyDescent="0.2">
      <c r="A21" s="124">
        <f>(NieStac!$B21)</f>
        <v>0</v>
      </c>
      <c r="B21" s="125" t="str">
        <f>IF(ISERR(FIND(CONCATENATE(B$4,","),NieStac!$M21))=FALSE,1,"")</f>
        <v/>
      </c>
      <c r="C21" s="125" t="str">
        <f>IF(ISERR(FIND(CONCATENATE(C$4,","),NieStac!$M21))=FALSE,1,"")</f>
        <v/>
      </c>
      <c r="D21" s="125" t="str">
        <f>IF(ISERR(FIND(CONCATENATE(D$4,","),NieStac!$M21))=FALSE,1,"")</f>
        <v/>
      </c>
      <c r="E21" s="125" t="str">
        <f>IF(ISERR(FIND(CONCATENATE(E$4,","),NieStac!$M21))=FALSE,1,"")</f>
        <v/>
      </c>
      <c r="F21" s="125" t="str">
        <f>IF(ISERR(FIND(CONCATENATE(F$4,","),NieStac!$M21))=FALSE,1,"")</f>
        <v/>
      </c>
      <c r="G21" s="125" t="str">
        <f>IF(ISERR(FIND(CONCATENATE(G$4,","),NieStac!$M21))=FALSE,1,"")</f>
        <v/>
      </c>
      <c r="H21" s="125" t="str">
        <f>IF(ISERR(FIND(CONCATENATE(H$4,","),NieStac!$M21))=FALSE,1,"")</f>
        <v/>
      </c>
      <c r="I21" s="125" t="str">
        <f>IF(ISERR(FIND(CONCATENATE(I$4,","),NieStac!$M21))=FALSE,1,"")</f>
        <v/>
      </c>
      <c r="J21" s="125" t="str">
        <f>IF(ISERR(FIND(CONCATENATE(J$4,","),NieStac!$M21))=FALSE,1,"")</f>
        <v/>
      </c>
      <c r="K21" s="125" t="str">
        <f>IF(ISERR(FIND(CONCATENATE(K$4,","),NieStac!$M21))=FALSE,1,"")</f>
        <v/>
      </c>
      <c r="L21" s="125" t="str">
        <f>IF(ISERR(FIND(CONCATENATE(L$4,","),NieStac!$M21))=FALSE,1,"")</f>
        <v/>
      </c>
      <c r="M21" s="125" t="str">
        <f>IF(ISERR(FIND(CONCATENATE(M$4,","),NieStac!$M21))=FALSE,1,"")</f>
        <v/>
      </c>
      <c r="N21" s="125" t="str">
        <f>IF(ISERR(FIND(CONCATENATE(N$4,","),NieStac!$M21))=FALSE,1,"")</f>
        <v/>
      </c>
      <c r="O21" s="125" t="str">
        <f>IF(ISERR(FIND(CONCATENATE(O$4,","),NieStac!$M21))=FALSE,1,"")</f>
        <v/>
      </c>
      <c r="P21" s="125" t="str">
        <f>IF(ISERR(FIND(CONCATENATE(P$4,","),NieStac!$M21))=FALSE,1,"")</f>
        <v/>
      </c>
      <c r="Q21" s="125" t="str">
        <f>IF(ISERR(FIND(CONCATENATE(Q$4,","),NieStac!$M21))=FALSE,1,"")</f>
        <v/>
      </c>
      <c r="R21" s="125" t="str">
        <f>IF(ISERR(FIND(CONCATENATE(R$4,","),NieStac!$M21))=FALSE,1,"")</f>
        <v/>
      </c>
      <c r="S21" s="125" t="str">
        <f>IF(ISERR(FIND(CONCATENATE(S$4,","),NieStac!$M21))=FALSE,1,"")</f>
        <v/>
      </c>
      <c r="T21" s="125" t="str">
        <f>IF(ISERR(FIND(CONCATENATE(T$4,","),NieStac!$M21))=FALSE,1,"")</f>
        <v/>
      </c>
      <c r="U21" s="125" t="str">
        <f>IF(ISERR(FIND(CONCATENATE(U$4,","),NieStac!$M21))=FALSE,1,"")</f>
        <v/>
      </c>
      <c r="V21" s="125" t="str">
        <f>IF(ISERR(FIND(CONCATENATE(V$4,","),NieStac!$M21))=FALSE,1,"")</f>
        <v/>
      </c>
      <c r="W21" s="125" t="str">
        <f>IF(ISERR(FIND(CONCATENATE(W$4,","),NieStac!$M21))=FALSE,1,"")</f>
        <v/>
      </c>
      <c r="X21" s="125" t="str">
        <f>IF(ISERR(FIND(CONCATENATE(X$4,","),NieStac!$M21))=FALSE,1,"")</f>
        <v/>
      </c>
      <c r="Y21" s="125" t="str">
        <f>IF(ISERR(FIND(CONCATENATE(Y$4,","),NieStac!$M21))=FALSE,1,"")</f>
        <v/>
      </c>
      <c r="Z21" s="125" t="str">
        <f>IF(ISERR(FIND(CONCATENATE(Z$4,","),NieStac!$M21))=FALSE,1,"")</f>
        <v/>
      </c>
      <c r="AA21" s="125" t="str">
        <f>IF(ISERR(FIND(CONCATENATE(AA$4,","),NieStac!$M21))=FALSE,1,"")</f>
        <v/>
      </c>
      <c r="AB21" s="125" t="str">
        <f>IF(ISERR(FIND(CONCATENATE(AB$4,","),NieStac!$M21))=FALSE,1,"")</f>
        <v/>
      </c>
      <c r="AC21" s="125" t="str">
        <f>IF(ISERR(FIND(CONCATENATE(AC$4,","),NieStac!$M21))=FALSE,1,"")</f>
        <v/>
      </c>
      <c r="AD21" s="124">
        <f>(NieStac!$B21)</f>
        <v>0</v>
      </c>
      <c r="AE21" s="125" t="str">
        <f>IF(ISERR(FIND(CONCATENATE(AE$4,","),NieStac!$N21))=FALSE,1,"")</f>
        <v/>
      </c>
      <c r="AF21" s="125" t="str">
        <f>IF(ISERR(FIND(CONCATENATE(AF$4,","),NieStac!$N21))=FALSE,1,"")</f>
        <v/>
      </c>
      <c r="AG21" s="125" t="str">
        <f>IF(ISERR(FIND(CONCATENATE(AG$4,","),NieStac!$N21))=FALSE,1,"")</f>
        <v/>
      </c>
      <c r="AH21" s="125" t="str">
        <f>IF(ISERR(FIND(CONCATENATE(AH$4,","),NieStac!$N21))=FALSE,1,"")</f>
        <v/>
      </c>
      <c r="AI21" s="125" t="str">
        <f>IF(ISERR(FIND(CONCATENATE(AI$4,","),NieStac!$N21))=FALSE,1,"")</f>
        <v/>
      </c>
      <c r="AJ21" s="125" t="str">
        <f>IF(ISERR(FIND(CONCATENATE(AJ$4,","),NieStac!$N21))=FALSE,1,"")</f>
        <v/>
      </c>
      <c r="AK21" s="125" t="str">
        <f>IF(ISERR(FIND(CONCATENATE(AK$4,","),NieStac!$N21))=FALSE,1,"")</f>
        <v/>
      </c>
      <c r="AL21" s="125" t="str">
        <f>IF(ISERR(FIND(CONCATENATE(AL$4,","),NieStac!$N21))=FALSE,1,"")</f>
        <v/>
      </c>
      <c r="AM21" s="125" t="str">
        <f>IF(ISERR(FIND(CONCATENATE(AM$4,","),NieStac!$N21))=FALSE,1,"")</f>
        <v/>
      </c>
      <c r="AN21" s="125" t="str">
        <f>IF(ISERR(FIND(CONCATENATE(AN$4,","),NieStac!$N21))=FALSE,1,"")</f>
        <v/>
      </c>
      <c r="AO21" s="125" t="str">
        <f>IF(ISERR(FIND(CONCATENATE(AO$4,","),NieStac!$N21))=FALSE,1,"")</f>
        <v/>
      </c>
      <c r="AP21" s="125" t="str">
        <f>IF(ISERR(FIND(CONCATENATE(AP$4,","),NieStac!$N21))=FALSE,1,"")</f>
        <v/>
      </c>
      <c r="AQ21" s="125" t="str">
        <f>IF(ISERR(FIND(CONCATENATE(AQ$4,","),NieStac!$N21))=FALSE,1,"")</f>
        <v/>
      </c>
      <c r="AR21" s="125" t="str">
        <f>IF(ISERR(FIND(CONCATENATE(AR$4,","),NieStac!$N21))=FALSE,1,"")</f>
        <v/>
      </c>
      <c r="AS21" s="125" t="str">
        <f>IF(ISERR(FIND(CONCATENATE(AS$4,","),NieStac!$N21))=FALSE,1,"")</f>
        <v/>
      </c>
      <c r="AT21" s="125" t="str">
        <f>IF(ISERR(FIND(CONCATENATE(AT$4,","),NieStac!$N21))=FALSE,1,"")</f>
        <v/>
      </c>
      <c r="AU21" s="125" t="str">
        <f>IF(ISERR(FIND(CONCATENATE(AU$4,","),NieStac!$N21))=FALSE,1,"")</f>
        <v/>
      </c>
      <c r="AV21" s="125" t="str">
        <f>IF(ISERR(FIND(CONCATENATE(AV$4,","),NieStac!$N21))=FALSE,1,"")</f>
        <v/>
      </c>
      <c r="AW21" s="125" t="str">
        <f>IF(ISERR(FIND(CONCATENATE(AW$4,","),NieStac!$N21))=FALSE,1,"")</f>
        <v/>
      </c>
      <c r="AX21" s="125" t="str">
        <f>IF(ISERR(FIND(CONCATENATE(AX$4,","),NieStac!$N21))=FALSE,1,"")</f>
        <v/>
      </c>
      <c r="AY21" s="125" t="str">
        <f>IF(ISERR(FIND(CONCATENATE(AY$4,","),NieStac!$N21))=FALSE,1,"")</f>
        <v/>
      </c>
      <c r="AZ21" s="125" t="str">
        <f>IF(ISERR(FIND(CONCATENATE(AZ$4,","),NieStac!$N21))=FALSE,1,"")</f>
        <v/>
      </c>
      <c r="BA21" s="125" t="str">
        <f>IF(ISERR(FIND(CONCATENATE(BA$4,","),NieStac!$N21))=FALSE,1,"")</f>
        <v/>
      </c>
      <c r="BB21" s="125" t="str">
        <f>IF(ISERR(FIND(CONCATENATE(BB$4,","),NieStac!$N21))=FALSE,1,"")</f>
        <v/>
      </c>
      <c r="BC21" s="125" t="str">
        <f>IF(ISERR(FIND(CONCATENATE(BC$4,","),NieStac!$N21))=FALSE,1,"")</f>
        <v/>
      </c>
      <c r="BD21" s="125" t="str">
        <f>IF(ISERR(FIND(CONCATENATE(BD$4,","),NieStac!$N21))=FALSE,1,"")</f>
        <v/>
      </c>
      <c r="BE21" s="125" t="str">
        <f>IF(ISERR(FIND(CONCATENATE(BE$4,","),NieStac!$N21))=FALSE,1,"")</f>
        <v/>
      </c>
      <c r="BF21" s="125" t="str">
        <f>IF(ISERR(FIND(CONCATENATE(BF$4,","),NieStac!$N21))=FALSE,1,"")</f>
        <v/>
      </c>
      <c r="BG21" s="125" t="str">
        <f>IF(ISERR(FIND(CONCATENATE(BG$4,","),NieStac!$N21))=FALSE,1,"")</f>
        <v/>
      </c>
      <c r="BH21" s="125" t="str">
        <f>IF(ISERR(FIND(CONCATENATE(BH$4,","),NieStac!$N21))=FALSE,1,"")</f>
        <v/>
      </c>
      <c r="BI21" s="125" t="str">
        <f>IF(ISERR(FIND(CONCATENATE(BI$4,","),NieStac!$N21))=FALSE,1,"")</f>
        <v/>
      </c>
      <c r="BJ21" s="124">
        <f>(NieStac!$B21)</f>
        <v>0</v>
      </c>
      <c r="BK21" s="125" t="str">
        <f>IF(ISERR(FIND(CONCATENATE(BK$4,","),NieStac!$O21))=FALSE,1,"")</f>
        <v/>
      </c>
      <c r="BL21" s="125" t="str">
        <f>IF(ISERR(FIND(CONCATENATE(BL$4,","),NieStac!$O21))=FALSE,1,"")</f>
        <v/>
      </c>
      <c r="BM21" s="125" t="str">
        <f>IF(ISERR(FIND(CONCATENATE(BM$4,","),NieStac!$O21))=FALSE,1,"")</f>
        <v/>
      </c>
      <c r="BN21" s="125" t="str">
        <f>IF(ISERR(FIND(CONCATENATE(BN$4,","),NieStac!$O21))=FALSE,1,"")</f>
        <v/>
      </c>
      <c r="BO21" s="125" t="str">
        <f>IF(ISERR(FIND(CONCATENATE(BO$4,","),NieStac!$O21))=FALSE,1,"")</f>
        <v/>
      </c>
      <c r="BP21" s="125" t="str">
        <f>IF(ISERR(FIND(CONCATENATE(BP$4,","),NieStac!$O21))=FALSE,1,"")</f>
        <v/>
      </c>
      <c r="BQ21" s="125" t="str">
        <f>IF(ISERR(FIND(CONCATENATE(BQ$4,","),NieStac!$O21))=FALSE,1,"")</f>
        <v/>
      </c>
    </row>
    <row r="22" spans="1:69" ht="12.75" customHeight="1" x14ac:dyDescent="0.2">
      <c r="A22" s="121" t="str">
        <f>(NieStac!$B22)</f>
        <v>Semestr 2:</v>
      </c>
      <c r="B22" s="125" t="str">
        <f>IF(ISERR(FIND(CONCATENATE(B$4,","),NieStac!$M22))=FALSE,1,"")</f>
        <v/>
      </c>
      <c r="C22" s="125" t="str">
        <f>IF(ISERR(FIND(CONCATENATE(C$4,","),NieStac!$M22))=FALSE,1,"")</f>
        <v/>
      </c>
      <c r="D22" s="125" t="str">
        <f>IF(ISERR(FIND(CONCATENATE(D$4,","),NieStac!$M22))=FALSE,1,"")</f>
        <v/>
      </c>
      <c r="E22" s="125" t="str">
        <f>IF(ISERR(FIND(CONCATENATE(E$4,","),NieStac!$M22))=FALSE,1,"")</f>
        <v/>
      </c>
      <c r="F22" s="125" t="str">
        <f>IF(ISERR(FIND(CONCATENATE(F$4,","),NieStac!$M22))=FALSE,1,"")</f>
        <v/>
      </c>
      <c r="G22" s="125" t="str">
        <f>IF(ISERR(FIND(CONCATENATE(G$4,","),NieStac!$M22))=FALSE,1,"")</f>
        <v/>
      </c>
      <c r="H22" s="125" t="str">
        <f>IF(ISERR(FIND(CONCATENATE(H$4,","),NieStac!$M22))=FALSE,1,"")</f>
        <v/>
      </c>
      <c r="I22" s="125" t="str">
        <f>IF(ISERR(FIND(CONCATENATE(I$4,","),NieStac!$M22))=FALSE,1,"")</f>
        <v/>
      </c>
      <c r="J22" s="125" t="str">
        <f>IF(ISERR(FIND(CONCATENATE(J$4,","),NieStac!$M22))=FALSE,1,"")</f>
        <v/>
      </c>
      <c r="K22" s="125" t="str">
        <f>IF(ISERR(FIND(CONCATENATE(K$4,","),NieStac!$M22))=FALSE,1,"")</f>
        <v/>
      </c>
      <c r="L22" s="125" t="str">
        <f>IF(ISERR(FIND(CONCATENATE(L$4,","),NieStac!$M22))=FALSE,1,"")</f>
        <v/>
      </c>
      <c r="M22" s="125" t="str">
        <f>IF(ISERR(FIND(CONCATENATE(M$4,","),NieStac!$M22))=FALSE,1,"")</f>
        <v/>
      </c>
      <c r="N22" s="125" t="str">
        <f>IF(ISERR(FIND(CONCATENATE(N$4,","),NieStac!$M22))=FALSE,1,"")</f>
        <v/>
      </c>
      <c r="O22" s="125" t="str">
        <f>IF(ISERR(FIND(CONCATENATE(O$4,","),NieStac!$M22))=FALSE,1,"")</f>
        <v/>
      </c>
      <c r="P22" s="125" t="str">
        <f>IF(ISERR(FIND(CONCATENATE(P$4,","),NieStac!$M22))=FALSE,1,"")</f>
        <v/>
      </c>
      <c r="Q22" s="125" t="str">
        <f>IF(ISERR(FIND(CONCATENATE(Q$4,","),NieStac!$M22))=FALSE,1,"")</f>
        <v/>
      </c>
      <c r="R22" s="125" t="str">
        <f>IF(ISERR(FIND(CONCATENATE(R$4,","),NieStac!$M22))=FALSE,1,"")</f>
        <v/>
      </c>
      <c r="S22" s="125" t="str">
        <f>IF(ISERR(FIND(CONCATENATE(S$4,","),NieStac!$M22))=FALSE,1,"")</f>
        <v/>
      </c>
      <c r="T22" s="125" t="str">
        <f>IF(ISERR(FIND(CONCATENATE(T$4,","),NieStac!$M22))=FALSE,1,"")</f>
        <v/>
      </c>
      <c r="U22" s="125" t="str">
        <f>IF(ISERR(FIND(CONCATENATE(U$4,","),NieStac!$M22))=FALSE,1,"")</f>
        <v/>
      </c>
      <c r="V22" s="125" t="str">
        <f>IF(ISERR(FIND(CONCATENATE(V$4,","),NieStac!$M22))=FALSE,1,"")</f>
        <v/>
      </c>
      <c r="W22" s="125" t="str">
        <f>IF(ISERR(FIND(CONCATENATE(W$4,","),NieStac!$M22))=FALSE,1,"")</f>
        <v/>
      </c>
      <c r="X22" s="125" t="str">
        <f>IF(ISERR(FIND(CONCATENATE(X$4,","),NieStac!$M22))=FALSE,1,"")</f>
        <v/>
      </c>
      <c r="Y22" s="125" t="str">
        <f>IF(ISERR(FIND(CONCATENATE(Y$4,","),NieStac!$M22))=FALSE,1,"")</f>
        <v/>
      </c>
      <c r="Z22" s="125" t="str">
        <f>IF(ISERR(FIND(CONCATENATE(Z$4,","),NieStac!$M22))=FALSE,1,"")</f>
        <v/>
      </c>
      <c r="AA22" s="125" t="str">
        <f>IF(ISERR(FIND(CONCATENATE(AA$4,","),NieStac!$M22))=FALSE,1,"")</f>
        <v/>
      </c>
      <c r="AB22" s="125" t="str">
        <f>IF(ISERR(FIND(CONCATENATE(AB$4,","),NieStac!$M22))=FALSE,1,"")</f>
        <v/>
      </c>
      <c r="AC22" s="125" t="str">
        <f>IF(ISERR(FIND(CONCATENATE(AC$4,","),NieStac!$M22))=FALSE,1,"")</f>
        <v/>
      </c>
      <c r="AD22" s="121" t="str">
        <f>(NieStac!$B22)</f>
        <v>Semestr 2:</v>
      </c>
      <c r="AE22" s="125" t="str">
        <f>IF(ISERR(FIND(CONCATENATE(AE$4,","),NieStac!$N22))=FALSE,1,"")</f>
        <v/>
      </c>
      <c r="AF22" s="125" t="str">
        <f>IF(ISERR(FIND(CONCATENATE(AF$4,","),NieStac!$N22))=FALSE,1,"")</f>
        <v/>
      </c>
      <c r="AG22" s="125" t="str">
        <f>IF(ISERR(FIND(CONCATENATE(AG$4,","),NieStac!$N22))=FALSE,1,"")</f>
        <v/>
      </c>
      <c r="AH22" s="125" t="str">
        <f>IF(ISERR(FIND(CONCATENATE(AH$4,","),NieStac!$N22))=FALSE,1,"")</f>
        <v/>
      </c>
      <c r="AI22" s="125" t="str">
        <f>IF(ISERR(FIND(CONCATENATE(AI$4,","),NieStac!$N22))=FALSE,1,"")</f>
        <v/>
      </c>
      <c r="AJ22" s="125" t="str">
        <f>IF(ISERR(FIND(CONCATENATE(AJ$4,","),NieStac!$N22))=FALSE,1,"")</f>
        <v/>
      </c>
      <c r="AK22" s="125" t="str">
        <f>IF(ISERR(FIND(CONCATENATE(AK$4,","),NieStac!$N22))=FALSE,1,"")</f>
        <v/>
      </c>
      <c r="AL22" s="125" t="str">
        <f>IF(ISERR(FIND(CONCATENATE(AL$4,","),NieStac!$N22))=FALSE,1,"")</f>
        <v/>
      </c>
      <c r="AM22" s="125" t="str">
        <f>IF(ISERR(FIND(CONCATENATE(AM$4,","),NieStac!$N22))=FALSE,1,"")</f>
        <v/>
      </c>
      <c r="AN22" s="125" t="str">
        <f>IF(ISERR(FIND(CONCATENATE(AN$4,","),NieStac!$N22))=FALSE,1,"")</f>
        <v/>
      </c>
      <c r="AO22" s="125" t="str">
        <f>IF(ISERR(FIND(CONCATENATE(AO$4,","),NieStac!$N22))=FALSE,1,"")</f>
        <v/>
      </c>
      <c r="AP22" s="125" t="str">
        <f>IF(ISERR(FIND(CONCATENATE(AP$4,","),NieStac!$N22))=FALSE,1,"")</f>
        <v/>
      </c>
      <c r="AQ22" s="125" t="str">
        <f>IF(ISERR(FIND(CONCATENATE(AQ$4,","),NieStac!$N22))=FALSE,1,"")</f>
        <v/>
      </c>
      <c r="AR22" s="125" t="str">
        <f>IF(ISERR(FIND(CONCATENATE(AR$4,","),NieStac!$N22))=FALSE,1,"")</f>
        <v/>
      </c>
      <c r="AS22" s="125" t="str">
        <f>IF(ISERR(FIND(CONCATENATE(AS$4,","),NieStac!$N22))=FALSE,1,"")</f>
        <v/>
      </c>
      <c r="AT22" s="125" t="str">
        <f>IF(ISERR(FIND(CONCATENATE(AT$4,","),NieStac!$N22))=FALSE,1,"")</f>
        <v/>
      </c>
      <c r="AU22" s="125" t="str">
        <f>IF(ISERR(FIND(CONCATENATE(AU$4,","),NieStac!$N22))=FALSE,1,"")</f>
        <v/>
      </c>
      <c r="AV22" s="125" t="str">
        <f>IF(ISERR(FIND(CONCATENATE(AV$4,","),NieStac!$N22))=FALSE,1,"")</f>
        <v/>
      </c>
      <c r="AW22" s="125" t="str">
        <f>IF(ISERR(FIND(CONCATENATE(AW$4,","),NieStac!$N22))=FALSE,1,"")</f>
        <v/>
      </c>
      <c r="AX22" s="125" t="str">
        <f>IF(ISERR(FIND(CONCATENATE(AX$4,","),NieStac!$N22))=FALSE,1,"")</f>
        <v/>
      </c>
      <c r="AY22" s="125" t="str">
        <f>IF(ISERR(FIND(CONCATENATE(AY$4,","),NieStac!$N22))=FALSE,1,"")</f>
        <v/>
      </c>
      <c r="AZ22" s="125" t="str">
        <f>IF(ISERR(FIND(CONCATENATE(AZ$4,","),NieStac!$N22))=FALSE,1,"")</f>
        <v/>
      </c>
      <c r="BA22" s="125" t="str">
        <f>IF(ISERR(FIND(CONCATENATE(BA$4,","),NieStac!$N22))=FALSE,1,"")</f>
        <v/>
      </c>
      <c r="BB22" s="125" t="str">
        <f>IF(ISERR(FIND(CONCATENATE(BB$4,","),NieStac!$N22))=FALSE,1,"")</f>
        <v/>
      </c>
      <c r="BC22" s="125" t="str">
        <f>IF(ISERR(FIND(CONCATENATE(BC$4,","),NieStac!$N22))=FALSE,1,"")</f>
        <v/>
      </c>
      <c r="BD22" s="125" t="str">
        <f>IF(ISERR(FIND(CONCATENATE(BD$4,","),NieStac!$N22))=FALSE,1,"")</f>
        <v/>
      </c>
      <c r="BE22" s="125" t="str">
        <f>IF(ISERR(FIND(CONCATENATE(BE$4,","),NieStac!$N22))=FALSE,1,"")</f>
        <v/>
      </c>
      <c r="BF22" s="125" t="str">
        <f>IF(ISERR(FIND(CONCATENATE(BF$4,","),NieStac!$N22))=FALSE,1,"")</f>
        <v/>
      </c>
      <c r="BG22" s="125" t="str">
        <f>IF(ISERR(FIND(CONCATENATE(BG$4,","),NieStac!$N22))=FALSE,1,"")</f>
        <v/>
      </c>
      <c r="BH22" s="125" t="str">
        <f>IF(ISERR(FIND(CONCATENATE(BH$4,","),NieStac!$N22))=FALSE,1,"")</f>
        <v/>
      </c>
      <c r="BI22" s="125" t="str">
        <f>IF(ISERR(FIND(CONCATENATE(BI$4,","),NieStac!$N22))=FALSE,1,"")</f>
        <v/>
      </c>
      <c r="BJ22" s="121" t="str">
        <f>(NieStac!$B22)</f>
        <v>Semestr 2:</v>
      </c>
      <c r="BK22" s="125" t="str">
        <f>IF(ISERR(FIND(CONCATENATE(BK$4,","),NieStac!$O22))=FALSE,1,"")</f>
        <v/>
      </c>
      <c r="BL22" s="125" t="str">
        <f>IF(ISERR(FIND(CONCATENATE(BL$4,","),NieStac!$O22))=FALSE,1,"")</f>
        <v/>
      </c>
      <c r="BM22" s="125" t="str">
        <f>IF(ISERR(FIND(CONCATENATE(BM$4,","),NieStac!$O22))=FALSE,1,"")</f>
        <v/>
      </c>
      <c r="BN22" s="125" t="str">
        <f>IF(ISERR(FIND(CONCATENATE(BN$4,","),NieStac!$O22))=FALSE,1,"")</f>
        <v/>
      </c>
      <c r="BO22" s="125" t="str">
        <f>IF(ISERR(FIND(CONCATENATE(BO$4,","),NieStac!$O22))=FALSE,1,"")</f>
        <v/>
      </c>
      <c r="BP22" s="125" t="str">
        <f>IF(ISERR(FIND(CONCATENATE(BP$4,","),NieStac!$O22))=FALSE,1,"")</f>
        <v/>
      </c>
      <c r="BQ22" s="125" t="str">
        <f>IF(ISERR(FIND(CONCATENATE(BQ$4,","),NieStac!$O22))=FALSE,1,"")</f>
        <v/>
      </c>
    </row>
    <row r="23" spans="1:69" ht="12.75" customHeight="1" x14ac:dyDescent="0.2">
      <c r="A23" s="121" t="str">
        <f>(NieStac!$B23)</f>
        <v>Moduł kształcenia</v>
      </c>
      <c r="B23" s="125" t="str">
        <f>IF(ISERR(FIND(CONCATENATE(B$4,","),NieStac!$M23))=FALSE,1,"")</f>
        <v/>
      </c>
      <c r="C23" s="125" t="str">
        <f>IF(ISERR(FIND(CONCATENATE(C$4,","),NieStac!$M23))=FALSE,1,"")</f>
        <v/>
      </c>
      <c r="D23" s="125" t="str">
        <f>IF(ISERR(FIND(CONCATENATE(D$4,","),NieStac!$M23))=FALSE,1,"")</f>
        <v/>
      </c>
      <c r="E23" s="125" t="str">
        <f>IF(ISERR(FIND(CONCATENATE(E$4,","),NieStac!$M23))=FALSE,1,"")</f>
        <v/>
      </c>
      <c r="F23" s="125" t="str">
        <f>IF(ISERR(FIND(CONCATENATE(F$4,","),NieStac!$M23))=FALSE,1,"")</f>
        <v/>
      </c>
      <c r="G23" s="125" t="str">
        <f>IF(ISERR(FIND(CONCATENATE(G$4,","),NieStac!$M23))=FALSE,1,"")</f>
        <v/>
      </c>
      <c r="H23" s="125" t="str">
        <f>IF(ISERR(FIND(CONCATENATE(H$4,","),NieStac!$M23))=FALSE,1,"")</f>
        <v/>
      </c>
      <c r="I23" s="125" t="str">
        <f>IF(ISERR(FIND(CONCATENATE(I$4,","),NieStac!$M23))=FALSE,1,"")</f>
        <v/>
      </c>
      <c r="J23" s="125" t="str">
        <f>IF(ISERR(FIND(CONCATENATE(J$4,","),NieStac!$M23))=FALSE,1,"")</f>
        <v/>
      </c>
      <c r="K23" s="125" t="str">
        <f>IF(ISERR(FIND(CONCATENATE(K$4,","),NieStac!$M23))=FALSE,1,"")</f>
        <v/>
      </c>
      <c r="L23" s="125" t="str">
        <f>IF(ISERR(FIND(CONCATENATE(L$4,","),NieStac!$M23))=FALSE,1,"")</f>
        <v/>
      </c>
      <c r="M23" s="125" t="str">
        <f>IF(ISERR(FIND(CONCATENATE(M$4,","),NieStac!$M23))=FALSE,1,"")</f>
        <v/>
      </c>
      <c r="N23" s="125" t="str">
        <f>IF(ISERR(FIND(CONCATENATE(N$4,","),NieStac!$M23))=FALSE,1,"")</f>
        <v/>
      </c>
      <c r="O23" s="125" t="str">
        <f>IF(ISERR(FIND(CONCATENATE(O$4,","),NieStac!$M23))=FALSE,1,"")</f>
        <v/>
      </c>
      <c r="P23" s="125" t="str">
        <f>IF(ISERR(FIND(CONCATENATE(P$4,","),NieStac!$M23))=FALSE,1,"")</f>
        <v/>
      </c>
      <c r="Q23" s="125" t="str">
        <f>IF(ISERR(FIND(CONCATENATE(Q$4,","),NieStac!$M23))=FALSE,1,"")</f>
        <v/>
      </c>
      <c r="R23" s="125" t="str">
        <f>IF(ISERR(FIND(CONCATENATE(R$4,","),NieStac!$M23))=FALSE,1,"")</f>
        <v/>
      </c>
      <c r="S23" s="125" t="str">
        <f>IF(ISERR(FIND(CONCATENATE(S$4,","),NieStac!$M23))=FALSE,1,"")</f>
        <v/>
      </c>
      <c r="T23" s="125" t="str">
        <f>IF(ISERR(FIND(CONCATENATE(T$4,","),NieStac!$M23))=FALSE,1,"")</f>
        <v/>
      </c>
      <c r="U23" s="125" t="str">
        <f>IF(ISERR(FIND(CONCATENATE(U$4,","),NieStac!$M23))=FALSE,1,"")</f>
        <v/>
      </c>
      <c r="V23" s="125" t="str">
        <f>IF(ISERR(FIND(CONCATENATE(V$4,","),NieStac!$M23))=FALSE,1,"")</f>
        <v/>
      </c>
      <c r="W23" s="125" t="str">
        <f>IF(ISERR(FIND(CONCATENATE(W$4,","),NieStac!$M23))=FALSE,1,"")</f>
        <v/>
      </c>
      <c r="X23" s="125" t="str">
        <f>IF(ISERR(FIND(CONCATENATE(X$4,","),NieStac!$M23))=FALSE,1,"")</f>
        <v/>
      </c>
      <c r="Y23" s="125" t="str">
        <f>IF(ISERR(FIND(CONCATENATE(Y$4,","),NieStac!$M23))=FALSE,1,"")</f>
        <v/>
      </c>
      <c r="Z23" s="125" t="str">
        <f>IF(ISERR(FIND(CONCATENATE(Z$4,","),NieStac!$M23))=FALSE,1,"")</f>
        <v/>
      </c>
      <c r="AA23" s="125" t="str">
        <f>IF(ISERR(FIND(CONCATENATE(AA$4,","),NieStac!$M23))=FALSE,1,"")</f>
        <v/>
      </c>
      <c r="AB23" s="125" t="str">
        <f>IF(ISERR(FIND(CONCATENATE(AB$4,","),NieStac!$M23))=FALSE,1,"")</f>
        <v/>
      </c>
      <c r="AC23" s="125" t="str">
        <f>IF(ISERR(FIND(CONCATENATE(AC$4,","),NieStac!$M23))=FALSE,1,"")</f>
        <v/>
      </c>
      <c r="AD23" s="121" t="str">
        <f>(NieStac!$B23)</f>
        <v>Moduł kształcenia</v>
      </c>
      <c r="AE23" s="125" t="str">
        <f>IF(ISERR(FIND(CONCATENATE(AE$4,","),NieStac!$N23))=FALSE,1,"")</f>
        <v/>
      </c>
      <c r="AF23" s="125" t="str">
        <f>IF(ISERR(FIND(CONCATENATE(AF$4,","),NieStac!$N23))=FALSE,1,"")</f>
        <v/>
      </c>
      <c r="AG23" s="125" t="str">
        <f>IF(ISERR(FIND(CONCATENATE(AG$4,","),NieStac!$N23))=FALSE,1,"")</f>
        <v/>
      </c>
      <c r="AH23" s="125" t="str">
        <f>IF(ISERR(FIND(CONCATENATE(AH$4,","),NieStac!$N23))=FALSE,1,"")</f>
        <v/>
      </c>
      <c r="AI23" s="125" t="str">
        <f>IF(ISERR(FIND(CONCATENATE(AI$4,","),NieStac!$N23))=FALSE,1,"")</f>
        <v/>
      </c>
      <c r="AJ23" s="125" t="str">
        <f>IF(ISERR(FIND(CONCATENATE(AJ$4,","),NieStac!$N23))=FALSE,1,"")</f>
        <v/>
      </c>
      <c r="AK23" s="125" t="str">
        <f>IF(ISERR(FIND(CONCATENATE(AK$4,","),NieStac!$N23))=FALSE,1,"")</f>
        <v/>
      </c>
      <c r="AL23" s="125" t="str">
        <f>IF(ISERR(FIND(CONCATENATE(AL$4,","),NieStac!$N23))=FALSE,1,"")</f>
        <v/>
      </c>
      <c r="AM23" s="125" t="str">
        <f>IF(ISERR(FIND(CONCATENATE(AM$4,","),NieStac!$N23))=FALSE,1,"")</f>
        <v/>
      </c>
      <c r="AN23" s="125" t="str">
        <f>IF(ISERR(FIND(CONCATENATE(AN$4,","),NieStac!$N23))=FALSE,1,"")</f>
        <v/>
      </c>
      <c r="AO23" s="125" t="str">
        <f>IF(ISERR(FIND(CONCATENATE(AO$4,","),NieStac!$N23))=FALSE,1,"")</f>
        <v/>
      </c>
      <c r="AP23" s="125" t="str">
        <f>IF(ISERR(FIND(CONCATENATE(AP$4,","),NieStac!$N23))=FALSE,1,"")</f>
        <v/>
      </c>
      <c r="AQ23" s="125" t="str">
        <f>IF(ISERR(FIND(CONCATENATE(AQ$4,","),NieStac!$N23))=FALSE,1,"")</f>
        <v/>
      </c>
      <c r="AR23" s="125" t="str">
        <f>IF(ISERR(FIND(CONCATENATE(AR$4,","),NieStac!$N23))=FALSE,1,"")</f>
        <v/>
      </c>
      <c r="AS23" s="125" t="str">
        <f>IF(ISERR(FIND(CONCATENATE(AS$4,","),NieStac!$N23))=FALSE,1,"")</f>
        <v/>
      </c>
      <c r="AT23" s="125" t="str">
        <f>IF(ISERR(FIND(CONCATENATE(AT$4,","),NieStac!$N23))=FALSE,1,"")</f>
        <v/>
      </c>
      <c r="AU23" s="125" t="str">
        <f>IF(ISERR(FIND(CONCATENATE(AU$4,","),NieStac!$N23))=FALSE,1,"")</f>
        <v/>
      </c>
      <c r="AV23" s="125" t="str">
        <f>IF(ISERR(FIND(CONCATENATE(AV$4,","),NieStac!$N23))=FALSE,1,"")</f>
        <v/>
      </c>
      <c r="AW23" s="125" t="str">
        <f>IF(ISERR(FIND(CONCATENATE(AW$4,","),NieStac!$N23))=FALSE,1,"")</f>
        <v/>
      </c>
      <c r="AX23" s="125" t="str">
        <f>IF(ISERR(FIND(CONCATENATE(AX$4,","),NieStac!$N23))=FALSE,1,"")</f>
        <v/>
      </c>
      <c r="AY23" s="125" t="str">
        <f>IF(ISERR(FIND(CONCATENATE(AY$4,","),NieStac!$N23))=FALSE,1,"")</f>
        <v/>
      </c>
      <c r="AZ23" s="125" t="str">
        <f>IF(ISERR(FIND(CONCATENATE(AZ$4,","),NieStac!$N23))=FALSE,1,"")</f>
        <v/>
      </c>
      <c r="BA23" s="125" t="str">
        <f>IF(ISERR(FIND(CONCATENATE(BA$4,","),NieStac!$N23))=FALSE,1,"")</f>
        <v/>
      </c>
      <c r="BB23" s="125" t="str">
        <f>IF(ISERR(FIND(CONCATENATE(BB$4,","),NieStac!$N23))=FALSE,1,"")</f>
        <v/>
      </c>
      <c r="BC23" s="125" t="str">
        <f>IF(ISERR(FIND(CONCATENATE(BC$4,","),NieStac!$N23))=FALSE,1,"")</f>
        <v/>
      </c>
      <c r="BD23" s="125" t="str">
        <f>IF(ISERR(FIND(CONCATENATE(BD$4,","),NieStac!$N23))=FALSE,1,"")</f>
        <v/>
      </c>
      <c r="BE23" s="125" t="str">
        <f>IF(ISERR(FIND(CONCATENATE(BE$4,","),NieStac!$N23))=FALSE,1,"")</f>
        <v/>
      </c>
      <c r="BF23" s="125" t="str">
        <f>IF(ISERR(FIND(CONCATENATE(BF$4,","),NieStac!$N23))=FALSE,1,"")</f>
        <v/>
      </c>
      <c r="BG23" s="125" t="str">
        <f>IF(ISERR(FIND(CONCATENATE(BG$4,","),NieStac!$N23))=FALSE,1,"")</f>
        <v/>
      </c>
      <c r="BH23" s="125" t="str">
        <f>IF(ISERR(FIND(CONCATENATE(BH$4,","),NieStac!$N23))=FALSE,1,"")</f>
        <v/>
      </c>
      <c r="BI23" s="125" t="str">
        <f>IF(ISERR(FIND(CONCATENATE(BI$4,","),NieStac!$N23))=FALSE,1,"")</f>
        <v/>
      </c>
      <c r="BJ23" s="121" t="str">
        <f>(NieStac!$B23)</f>
        <v>Moduł kształcenia</v>
      </c>
      <c r="BK23" s="125" t="str">
        <f>IF(ISERR(FIND(CONCATENATE(BK$4,","),NieStac!$O23))=FALSE,1,"")</f>
        <v/>
      </c>
      <c r="BL23" s="125" t="str">
        <f>IF(ISERR(FIND(CONCATENATE(BL$4,","),NieStac!$O23))=FALSE,1,"")</f>
        <v/>
      </c>
      <c r="BM23" s="125" t="str">
        <f>IF(ISERR(FIND(CONCATENATE(BM$4,","),NieStac!$O23))=FALSE,1,"")</f>
        <v/>
      </c>
      <c r="BN23" s="125" t="str">
        <f>IF(ISERR(FIND(CONCATENATE(BN$4,","),NieStac!$O23))=FALSE,1,"")</f>
        <v/>
      </c>
      <c r="BO23" s="125" t="str">
        <f>IF(ISERR(FIND(CONCATENATE(BO$4,","),NieStac!$O23))=FALSE,1,"")</f>
        <v/>
      </c>
      <c r="BP23" s="125" t="str">
        <f>IF(ISERR(FIND(CONCATENATE(BP$4,","),NieStac!$O23))=FALSE,1,"")</f>
        <v/>
      </c>
      <c r="BQ23" s="125" t="str">
        <f>IF(ISERR(FIND(CONCATENATE(BQ$4,","),NieStac!$O23))=FALSE,1,"")</f>
        <v/>
      </c>
    </row>
    <row r="24" spans="1:69" ht="12.75" customHeight="1" x14ac:dyDescent="0.2">
      <c r="A24" s="124" t="str">
        <f>(NieStac!$B24)</f>
        <v>Równania różniczkowe i przekształcenia całkowe</v>
      </c>
      <c r="B24" s="125">
        <f>IF(ISERR(FIND(CONCATENATE(B$4,","),NieStac!$M24))=FALSE,1,"")</f>
        <v>1</v>
      </c>
      <c r="C24" s="125" t="str">
        <f>IF(ISERR(FIND(CONCATENATE(C$4,","),NieStac!$M24))=FALSE,1,"")</f>
        <v/>
      </c>
      <c r="D24" s="125" t="str">
        <f>IF(ISERR(FIND(CONCATENATE(D$4,","),NieStac!$M24))=FALSE,1,"")</f>
        <v/>
      </c>
      <c r="E24" s="125" t="str">
        <f>IF(ISERR(FIND(CONCATENATE(E$4,","),NieStac!$M24))=FALSE,1,"")</f>
        <v/>
      </c>
      <c r="F24" s="125">
        <f>IF(ISERR(FIND(CONCATENATE(F$4,","),NieStac!$M24))=FALSE,1,"")</f>
        <v>1</v>
      </c>
      <c r="G24" s="125" t="str">
        <f>IF(ISERR(FIND(CONCATENATE(G$4,","),NieStac!$M24))=FALSE,1,"")</f>
        <v/>
      </c>
      <c r="H24" s="125" t="str">
        <f>IF(ISERR(FIND(CONCATENATE(H$4,","),NieStac!$M24))=FALSE,1,"")</f>
        <v/>
      </c>
      <c r="I24" s="125" t="str">
        <f>IF(ISERR(FIND(CONCATENATE(I$4,","),NieStac!$M24))=FALSE,1,"")</f>
        <v/>
      </c>
      <c r="J24" s="125" t="str">
        <f>IF(ISERR(FIND(CONCATENATE(J$4,","),NieStac!$M24))=FALSE,1,"")</f>
        <v/>
      </c>
      <c r="K24" s="125" t="str">
        <f>IF(ISERR(FIND(CONCATENATE(K$4,","),NieStac!$M24))=FALSE,1,"")</f>
        <v/>
      </c>
      <c r="L24" s="125" t="str">
        <f>IF(ISERR(FIND(CONCATENATE(L$4,","),NieStac!$M24))=FALSE,1,"")</f>
        <v/>
      </c>
      <c r="M24" s="125" t="str">
        <f>IF(ISERR(FIND(CONCATENATE(M$4,","),NieStac!$M24))=FALSE,1,"")</f>
        <v/>
      </c>
      <c r="N24" s="125" t="str">
        <f>IF(ISERR(FIND(CONCATENATE(N$4,","),NieStac!$M24))=FALSE,1,"")</f>
        <v/>
      </c>
      <c r="O24" s="125" t="str">
        <f>IF(ISERR(FIND(CONCATENATE(O$4,","),NieStac!$M24))=FALSE,1,"")</f>
        <v/>
      </c>
      <c r="P24" s="125" t="str">
        <f>IF(ISERR(FIND(CONCATENATE(P$4,","),NieStac!$M24))=FALSE,1,"")</f>
        <v/>
      </c>
      <c r="Q24" s="125" t="str">
        <f>IF(ISERR(FIND(CONCATENATE(Q$4,","),NieStac!$M24))=FALSE,1,"")</f>
        <v/>
      </c>
      <c r="R24" s="125" t="str">
        <f>IF(ISERR(FIND(CONCATENATE(R$4,","),NieStac!$M24))=FALSE,1,"")</f>
        <v/>
      </c>
      <c r="S24" s="125" t="str">
        <f>IF(ISERR(FIND(CONCATENATE(S$4,","),NieStac!$M24))=FALSE,1,"")</f>
        <v/>
      </c>
      <c r="T24" s="125" t="str">
        <f>IF(ISERR(FIND(CONCATENATE(T$4,","),NieStac!$M24))=FALSE,1,"")</f>
        <v/>
      </c>
      <c r="U24" s="125" t="str">
        <f>IF(ISERR(FIND(CONCATENATE(U$4,","),NieStac!$M24))=FALSE,1,"")</f>
        <v/>
      </c>
      <c r="V24" s="125" t="str">
        <f>IF(ISERR(FIND(CONCATENATE(V$4,","),NieStac!$M24))=FALSE,1,"")</f>
        <v/>
      </c>
      <c r="W24" s="125" t="str">
        <f>IF(ISERR(FIND(CONCATENATE(W$4,","),NieStac!$M24))=FALSE,1,"")</f>
        <v/>
      </c>
      <c r="X24" s="125" t="str">
        <f>IF(ISERR(FIND(CONCATENATE(X$4,","),NieStac!$M24))=FALSE,1,"")</f>
        <v/>
      </c>
      <c r="Y24" s="125" t="str">
        <f>IF(ISERR(FIND(CONCATENATE(Y$4,","),NieStac!$M24))=FALSE,1,"")</f>
        <v/>
      </c>
      <c r="Z24" s="125" t="str">
        <f>IF(ISERR(FIND(CONCATENATE(Z$4,","),NieStac!$M24))=FALSE,1,"")</f>
        <v/>
      </c>
      <c r="AA24" s="125" t="str">
        <f>IF(ISERR(FIND(CONCATENATE(AA$4,","),NieStac!$M24))=FALSE,1,"")</f>
        <v/>
      </c>
      <c r="AB24" s="125" t="str">
        <f>IF(ISERR(FIND(CONCATENATE(AB$4,","),NieStac!$M24))=FALSE,1,"")</f>
        <v/>
      </c>
      <c r="AC24" s="125" t="str">
        <f>IF(ISERR(FIND(CONCATENATE(AC$4,","),NieStac!$M24))=FALSE,1,"")</f>
        <v/>
      </c>
      <c r="AD24" s="124" t="str">
        <f>(NieStac!$B24)</f>
        <v>Równania różniczkowe i przekształcenia całkowe</v>
      </c>
      <c r="AE24" s="125">
        <f>IF(ISERR(FIND(CONCATENATE(AE$4,","),NieStac!$N24))=FALSE,1,"")</f>
        <v>1</v>
      </c>
      <c r="AF24" s="125" t="str">
        <f>IF(ISERR(FIND(CONCATENATE(AF$4,","),NieStac!$N24))=FALSE,1,"")</f>
        <v/>
      </c>
      <c r="AG24" s="125" t="str">
        <f>IF(ISERR(FIND(CONCATENATE(AG$4,","),NieStac!$N24))=FALSE,1,"")</f>
        <v/>
      </c>
      <c r="AH24" s="125" t="str">
        <f>IF(ISERR(FIND(CONCATENATE(AH$4,","),NieStac!$N24))=FALSE,1,"")</f>
        <v/>
      </c>
      <c r="AI24" s="125" t="str">
        <f>IF(ISERR(FIND(CONCATENATE(AI$4,","),NieStac!$N24))=FALSE,1,"")</f>
        <v/>
      </c>
      <c r="AJ24" s="125" t="str">
        <f>IF(ISERR(FIND(CONCATENATE(AJ$4,","),NieStac!$N24))=FALSE,1,"")</f>
        <v/>
      </c>
      <c r="AK24" s="125" t="str">
        <f>IF(ISERR(FIND(CONCATENATE(AK$4,","),NieStac!$N24))=FALSE,1,"")</f>
        <v/>
      </c>
      <c r="AL24" s="125" t="str">
        <f>IF(ISERR(FIND(CONCATENATE(AL$4,","),NieStac!$N24))=FALSE,1,"")</f>
        <v/>
      </c>
      <c r="AM24" s="125">
        <f>IF(ISERR(FIND(CONCATENATE(AM$4,","),NieStac!$N24))=FALSE,1,"")</f>
        <v>1</v>
      </c>
      <c r="AN24" s="125" t="str">
        <f>IF(ISERR(FIND(CONCATENATE(AN$4,","),NieStac!$N24))=FALSE,1,"")</f>
        <v/>
      </c>
      <c r="AO24" s="125" t="str">
        <f>IF(ISERR(FIND(CONCATENATE(AO$4,","),NieStac!$N24))=FALSE,1,"")</f>
        <v/>
      </c>
      <c r="AP24" s="125" t="str">
        <f>IF(ISERR(FIND(CONCATENATE(AP$4,","),NieStac!$N24))=FALSE,1,"")</f>
        <v/>
      </c>
      <c r="AQ24" s="125" t="str">
        <f>IF(ISERR(FIND(CONCATENATE(AQ$4,","),NieStac!$N24))=FALSE,1,"")</f>
        <v/>
      </c>
      <c r="AR24" s="125" t="str">
        <f>IF(ISERR(FIND(CONCATENATE(AR$4,","),NieStac!$N24))=FALSE,1,"")</f>
        <v/>
      </c>
      <c r="AS24" s="125" t="str">
        <f>IF(ISERR(FIND(CONCATENATE(AS$4,","),NieStac!$N24))=FALSE,1,"")</f>
        <v/>
      </c>
      <c r="AT24" s="125" t="str">
        <f>IF(ISERR(FIND(CONCATENATE(AT$4,","),NieStac!$N24))=FALSE,1,"")</f>
        <v/>
      </c>
      <c r="AU24" s="125" t="str">
        <f>IF(ISERR(FIND(CONCATENATE(AU$4,","),NieStac!$N24))=FALSE,1,"")</f>
        <v/>
      </c>
      <c r="AV24" s="125" t="str">
        <f>IF(ISERR(FIND(CONCATENATE(AV$4,","),NieStac!$N24))=FALSE,1,"")</f>
        <v/>
      </c>
      <c r="AW24" s="125" t="str">
        <f>IF(ISERR(FIND(CONCATENATE(AW$4,","),NieStac!$N24))=FALSE,1,"")</f>
        <v/>
      </c>
      <c r="AX24" s="125" t="str">
        <f>IF(ISERR(FIND(CONCATENATE(AX$4,","),NieStac!$N24))=FALSE,1,"")</f>
        <v/>
      </c>
      <c r="AY24" s="125" t="str">
        <f>IF(ISERR(FIND(CONCATENATE(AY$4,","),NieStac!$N24))=FALSE,1,"")</f>
        <v/>
      </c>
      <c r="AZ24" s="125" t="str">
        <f>IF(ISERR(FIND(CONCATENATE(AZ$4,","),NieStac!$N24))=FALSE,1,"")</f>
        <v/>
      </c>
      <c r="BA24" s="125" t="str">
        <f>IF(ISERR(FIND(CONCATENATE(BA$4,","),NieStac!$N24))=FALSE,1,"")</f>
        <v/>
      </c>
      <c r="BB24" s="125" t="str">
        <f>IF(ISERR(FIND(CONCATENATE(BB$4,","),NieStac!$N24))=FALSE,1,"")</f>
        <v/>
      </c>
      <c r="BC24" s="125" t="str">
        <f>IF(ISERR(FIND(CONCATENATE(BC$4,","),NieStac!$N24))=FALSE,1,"")</f>
        <v/>
      </c>
      <c r="BD24" s="125" t="str">
        <f>IF(ISERR(FIND(CONCATENATE(BD$4,","),NieStac!$N24))=FALSE,1,"")</f>
        <v/>
      </c>
      <c r="BE24" s="125" t="str">
        <f>IF(ISERR(FIND(CONCATENATE(BE$4,","),NieStac!$N24))=FALSE,1,"")</f>
        <v/>
      </c>
      <c r="BF24" s="125" t="str">
        <f>IF(ISERR(FIND(CONCATENATE(BF$4,","),NieStac!$N24))=FALSE,1,"")</f>
        <v/>
      </c>
      <c r="BG24" s="125" t="str">
        <f>IF(ISERR(FIND(CONCATENATE(BG$4,","),NieStac!$N24))=FALSE,1,"")</f>
        <v/>
      </c>
      <c r="BH24" s="125" t="str">
        <f>IF(ISERR(FIND(CONCATENATE(BH$4,","),NieStac!$N24))=FALSE,1,"")</f>
        <v/>
      </c>
      <c r="BI24" s="125" t="str">
        <f>IF(ISERR(FIND(CONCATENATE(BI$4,","),NieStac!$N24))=FALSE,1,"")</f>
        <v/>
      </c>
      <c r="BJ24" s="124" t="str">
        <f>(NieStac!$B24)</f>
        <v>Równania różniczkowe i przekształcenia całkowe</v>
      </c>
      <c r="BK24" s="125">
        <f>IF(ISERR(FIND(CONCATENATE(BK$4,","),NieStac!$O24))=FALSE,1,"")</f>
        <v>1</v>
      </c>
      <c r="BL24" s="125" t="str">
        <f>IF(ISERR(FIND(CONCATENATE(BL$4,","),NieStac!$O24))=FALSE,1,"")</f>
        <v/>
      </c>
      <c r="BM24" s="125" t="str">
        <f>IF(ISERR(FIND(CONCATENATE(BM$4,","),NieStac!$O24))=FALSE,1,"")</f>
        <v/>
      </c>
      <c r="BN24" s="125" t="str">
        <f>IF(ISERR(FIND(CONCATENATE(BN$4,","),NieStac!$O24))=FALSE,1,"")</f>
        <v/>
      </c>
      <c r="BO24" s="125" t="str">
        <f>IF(ISERR(FIND(CONCATENATE(BO$4,","),NieStac!$O24))=FALSE,1,"")</f>
        <v/>
      </c>
      <c r="BP24" s="125" t="str">
        <f>IF(ISERR(FIND(CONCATENATE(BP$4,","),NieStac!$O24))=FALSE,1,"")</f>
        <v/>
      </c>
      <c r="BQ24" s="125" t="str">
        <f>IF(ISERR(FIND(CONCATENATE(BQ$4,","),NieStac!$O24))=FALSE,1,"")</f>
        <v/>
      </c>
    </row>
    <row r="25" spans="1:69" ht="12.75" customHeight="1" x14ac:dyDescent="0.2">
      <c r="A25" s="124" t="str">
        <f>(NieStac!$B25)</f>
        <v>Fizyka</v>
      </c>
      <c r="B25" s="125" t="str">
        <f>IF(ISERR(FIND(CONCATENATE(B$4,","),NieStac!$M25))=FALSE,1,"")</f>
        <v/>
      </c>
      <c r="C25" s="125">
        <f>IF(ISERR(FIND(CONCATENATE(C$4,","),NieStac!$M25))=FALSE,1,"")</f>
        <v>1</v>
      </c>
      <c r="D25" s="125">
        <f>IF(ISERR(FIND(CONCATENATE(D$4,","),NieStac!$M25))=FALSE,1,"")</f>
        <v>1</v>
      </c>
      <c r="E25" s="125" t="str">
        <f>IF(ISERR(FIND(CONCATENATE(E$4,","),NieStac!$M25))=FALSE,1,"")</f>
        <v/>
      </c>
      <c r="F25" s="125" t="str">
        <f>IF(ISERR(FIND(CONCATENATE(F$4,","),NieStac!$M25))=FALSE,1,"")</f>
        <v/>
      </c>
      <c r="G25" s="125" t="str">
        <f>IF(ISERR(FIND(CONCATENATE(G$4,","),NieStac!$M25))=FALSE,1,"")</f>
        <v/>
      </c>
      <c r="H25" s="125" t="str">
        <f>IF(ISERR(FIND(CONCATENATE(H$4,","),NieStac!$M25))=FALSE,1,"")</f>
        <v/>
      </c>
      <c r="I25" s="125" t="str">
        <f>IF(ISERR(FIND(CONCATENATE(I$4,","),NieStac!$M25))=FALSE,1,"")</f>
        <v/>
      </c>
      <c r="J25" s="125" t="str">
        <f>IF(ISERR(FIND(CONCATENATE(J$4,","),NieStac!$M25))=FALSE,1,"")</f>
        <v/>
      </c>
      <c r="K25" s="125" t="str">
        <f>IF(ISERR(FIND(CONCATENATE(K$4,","),NieStac!$M25))=FALSE,1,"")</f>
        <v/>
      </c>
      <c r="L25" s="125" t="str">
        <f>IF(ISERR(FIND(CONCATENATE(L$4,","),NieStac!$M25))=FALSE,1,"")</f>
        <v/>
      </c>
      <c r="M25" s="125" t="str">
        <f>IF(ISERR(FIND(CONCATENATE(M$4,","),NieStac!$M25))=FALSE,1,"")</f>
        <v/>
      </c>
      <c r="N25" s="125" t="str">
        <f>IF(ISERR(FIND(CONCATENATE(N$4,","),NieStac!$M25))=FALSE,1,"")</f>
        <v/>
      </c>
      <c r="O25" s="125" t="str">
        <f>IF(ISERR(FIND(CONCATENATE(O$4,","),NieStac!$M25))=FALSE,1,"")</f>
        <v/>
      </c>
      <c r="P25" s="125" t="str">
        <f>IF(ISERR(FIND(CONCATENATE(P$4,","),NieStac!$M25))=FALSE,1,"")</f>
        <v/>
      </c>
      <c r="Q25" s="125" t="str">
        <f>IF(ISERR(FIND(CONCATENATE(Q$4,","),NieStac!$M25))=FALSE,1,"")</f>
        <v/>
      </c>
      <c r="R25" s="125" t="str">
        <f>IF(ISERR(FIND(CONCATENATE(R$4,","),NieStac!$M25))=FALSE,1,"")</f>
        <v/>
      </c>
      <c r="S25" s="125" t="str">
        <f>IF(ISERR(FIND(CONCATENATE(S$4,","),NieStac!$M25))=FALSE,1,"")</f>
        <v/>
      </c>
      <c r="T25" s="125" t="str">
        <f>IF(ISERR(FIND(CONCATENATE(T$4,","),NieStac!$M25))=FALSE,1,"")</f>
        <v/>
      </c>
      <c r="U25" s="125" t="str">
        <f>IF(ISERR(FIND(CONCATENATE(U$4,","),NieStac!$M25))=FALSE,1,"")</f>
        <v/>
      </c>
      <c r="V25" s="125" t="str">
        <f>IF(ISERR(FIND(CONCATENATE(V$4,","),NieStac!$M25))=FALSE,1,"")</f>
        <v/>
      </c>
      <c r="W25" s="125" t="str">
        <f>IF(ISERR(FIND(CONCATENATE(W$4,","),NieStac!$M25))=FALSE,1,"")</f>
        <v/>
      </c>
      <c r="X25" s="125" t="str">
        <f>IF(ISERR(FIND(CONCATENATE(X$4,","),NieStac!$M25))=FALSE,1,"")</f>
        <v/>
      </c>
      <c r="Y25" s="125" t="str">
        <f>IF(ISERR(FIND(CONCATENATE(Y$4,","),NieStac!$M25))=FALSE,1,"")</f>
        <v/>
      </c>
      <c r="Z25" s="125" t="str">
        <f>IF(ISERR(FIND(CONCATENATE(Z$4,","),NieStac!$M25))=FALSE,1,"")</f>
        <v/>
      </c>
      <c r="AA25" s="125" t="str">
        <f>IF(ISERR(FIND(CONCATENATE(AA$4,","),NieStac!$M25))=FALSE,1,"")</f>
        <v/>
      </c>
      <c r="AB25" s="125" t="str">
        <f>IF(ISERR(FIND(CONCATENATE(AB$4,","),NieStac!$M25))=FALSE,1,"")</f>
        <v/>
      </c>
      <c r="AC25" s="125" t="str">
        <f>IF(ISERR(FIND(CONCATENATE(AC$4,","),NieStac!$M25))=FALSE,1,"")</f>
        <v/>
      </c>
      <c r="AD25" s="124" t="str">
        <f>(NieStac!$B25)</f>
        <v>Fizyka</v>
      </c>
      <c r="AE25" s="125">
        <f>IF(ISERR(FIND(CONCATENATE(AE$4,","),NieStac!$N25))=FALSE,1,"")</f>
        <v>1</v>
      </c>
      <c r="AF25" s="125">
        <f>IF(ISERR(FIND(CONCATENATE(AF$4,","),NieStac!$N25))=FALSE,1,"")</f>
        <v>1</v>
      </c>
      <c r="AG25" s="125" t="str">
        <f>IF(ISERR(FIND(CONCATENATE(AG$4,","),NieStac!$N25))=FALSE,1,"")</f>
        <v/>
      </c>
      <c r="AH25" s="125" t="str">
        <f>IF(ISERR(FIND(CONCATENATE(AH$4,","),NieStac!$N25))=FALSE,1,"")</f>
        <v/>
      </c>
      <c r="AI25" s="125" t="str">
        <f>IF(ISERR(FIND(CONCATENATE(AI$4,","),NieStac!$N25))=FALSE,1,"")</f>
        <v/>
      </c>
      <c r="AJ25" s="125" t="str">
        <f>IF(ISERR(FIND(CONCATENATE(AJ$4,","),NieStac!$N25))=FALSE,1,"")</f>
        <v/>
      </c>
      <c r="AK25" s="125" t="str">
        <f>IF(ISERR(FIND(CONCATENATE(AK$4,","),NieStac!$N25))=FALSE,1,"")</f>
        <v/>
      </c>
      <c r="AL25" s="125" t="str">
        <f>IF(ISERR(FIND(CONCATENATE(AL$4,","),NieStac!$N25))=FALSE,1,"")</f>
        <v/>
      </c>
      <c r="AM25" s="125" t="str">
        <f>IF(ISERR(FIND(CONCATENATE(AM$4,","),NieStac!$N25))=FALSE,1,"")</f>
        <v/>
      </c>
      <c r="AN25" s="125" t="str">
        <f>IF(ISERR(FIND(CONCATENATE(AN$4,","),NieStac!$N25))=FALSE,1,"")</f>
        <v/>
      </c>
      <c r="AO25" s="125" t="str">
        <f>IF(ISERR(FIND(CONCATENATE(AO$4,","),NieStac!$N25))=FALSE,1,"")</f>
        <v/>
      </c>
      <c r="AP25" s="125" t="str">
        <f>IF(ISERR(FIND(CONCATENATE(AP$4,","),NieStac!$N25))=FALSE,1,"")</f>
        <v/>
      </c>
      <c r="AQ25" s="125" t="str">
        <f>IF(ISERR(FIND(CONCATENATE(AQ$4,","),NieStac!$N25))=FALSE,1,"")</f>
        <v/>
      </c>
      <c r="AR25" s="125" t="str">
        <f>IF(ISERR(FIND(CONCATENATE(AR$4,","),NieStac!$N25))=FALSE,1,"")</f>
        <v/>
      </c>
      <c r="AS25" s="125" t="str">
        <f>IF(ISERR(FIND(CONCATENATE(AS$4,","),NieStac!$N25))=FALSE,1,"")</f>
        <v/>
      </c>
      <c r="AT25" s="125" t="str">
        <f>IF(ISERR(FIND(CONCATENATE(AT$4,","),NieStac!$N25))=FALSE,1,"")</f>
        <v/>
      </c>
      <c r="AU25" s="125" t="str">
        <f>IF(ISERR(FIND(CONCATENATE(AU$4,","),NieStac!$N25))=FALSE,1,"")</f>
        <v/>
      </c>
      <c r="AV25" s="125" t="str">
        <f>IF(ISERR(FIND(CONCATENATE(AV$4,","),NieStac!$N25))=FALSE,1,"")</f>
        <v/>
      </c>
      <c r="AW25" s="125" t="str">
        <f>IF(ISERR(FIND(CONCATENATE(AW$4,","),NieStac!$N25))=FALSE,1,"")</f>
        <v/>
      </c>
      <c r="AX25" s="125" t="str">
        <f>IF(ISERR(FIND(CONCATENATE(AX$4,","),NieStac!$N25))=FALSE,1,"")</f>
        <v/>
      </c>
      <c r="AY25" s="125" t="str">
        <f>IF(ISERR(FIND(CONCATENATE(AY$4,","),NieStac!$N25))=FALSE,1,"")</f>
        <v/>
      </c>
      <c r="AZ25" s="125" t="str">
        <f>IF(ISERR(FIND(CONCATENATE(AZ$4,","),NieStac!$N25))=FALSE,1,"")</f>
        <v/>
      </c>
      <c r="BA25" s="125" t="str">
        <f>IF(ISERR(FIND(CONCATENATE(BA$4,","),NieStac!$N25))=FALSE,1,"")</f>
        <v/>
      </c>
      <c r="BB25" s="125" t="str">
        <f>IF(ISERR(FIND(CONCATENATE(BB$4,","),NieStac!$N25))=FALSE,1,"")</f>
        <v/>
      </c>
      <c r="BC25" s="125" t="str">
        <f>IF(ISERR(FIND(CONCATENATE(BC$4,","),NieStac!$N25))=FALSE,1,"")</f>
        <v/>
      </c>
      <c r="BD25" s="125" t="str">
        <f>IF(ISERR(FIND(CONCATENATE(BD$4,","),NieStac!$N25))=FALSE,1,"")</f>
        <v/>
      </c>
      <c r="BE25" s="125" t="str">
        <f>IF(ISERR(FIND(CONCATENATE(BE$4,","),NieStac!$N25))=FALSE,1,"")</f>
        <v/>
      </c>
      <c r="BF25" s="125" t="str">
        <f>IF(ISERR(FIND(CONCATENATE(BF$4,","),NieStac!$N25))=FALSE,1,"")</f>
        <v/>
      </c>
      <c r="BG25" s="125" t="str">
        <f>IF(ISERR(FIND(CONCATENATE(BG$4,","),NieStac!$N25))=FALSE,1,"")</f>
        <v/>
      </c>
      <c r="BH25" s="125" t="str">
        <f>IF(ISERR(FIND(CONCATENATE(BH$4,","),NieStac!$N25))=FALSE,1,"")</f>
        <v/>
      </c>
      <c r="BI25" s="125" t="str">
        <f>IF(ISERR(FIND(CONCATENATE(BI$4,","),NieStac!$N25))=FALSE,1,"")</f>
        <v/>
      </c>
      <c r="BJ25" s="124" t="str">
        <f>(NieStac!$B25)</f>
        <v>Fizyka</v>
      </c>
      <c r="BK25" s="125">
        <f>IF(ISERR(FIND(CONCATENATE(BK$4,","),NieStac!$O25))=FALSE,1,"")</f>
        <v>1</v>
      </c>
      <c r="BL25" s="125" t="str">
        <f>IF(ISERR(FIND(CONCATENATE(BL$4,","),NieStac!$O25))=FALSE,1,"")</f>
        <v/>
      </c>
      <c r="BM25" s="125" t="str">
        <f>IF(ISERR(FIND(CONCATENATE(BM$4,","),NieStac!$O25))=FALSE,1,"")</f>
        <v/>
      </c>
      <c r="BN25" s="125" t="str">
        <f>IF(ISERR(FIND(CONCATENATE(BN$4,","),NieStac!$O25))=FALSE,1,"")</f>
        <v/>
      </c>
      <c r="BO25" s="125">
        <f>IF(ISERR(FIND(CONCATENATE(BO$4,","),NieStac!$O25))=FALSE,1,"")</f>
        <v>1</v>
      </c>
      <c r="BP25" s="125" t="str">
        <f>IF(ISERR(FIND(CONCATENATE(BP$4,","),NieStac!$O25))=FALSE,1,"")</f>
        <v/>
      </c>
      <c r="BQ25" s="125" t="str">
        <f>IF(ISERR(FIND(CONCATENATE(BQ$4,","),NieStac!$O25))=FALSE,1,"")</f>
        <v/>
      </c>
    </row>
    <row r="26" spans="1:69" ht="12.75" customHeight="1" x14ac:dyDescent="0.2">
      <c r="A26" s="124" t="str">
        <f>(NieStac!$B26)</f>
        <v>Teoria obwodów</v>
      </c>
      <c r="B26" s="125">
        <f>IF(ISERR(FIND(CONCATENATE(B$4,","),NieStac!$M26))=FALSE,1,"")</f>
        <v>1</v>
      </c>
      <c r="C26" s="125" t="str">
        <f>IF(ISERR(FIND(CONCATENATE(C$4,","),NieStac!$M26))=FALSE,1,"")</f>
        <v/>
      </c>
      <c r="D26" s="125" t="str">
        <f>IF(ISERR(FIND(CONCATENATE(D$4,","),NieStac!$M26))=FALSE,1,"")</f>
        <v/>
      </c>
      <c r="E26" s="125" t="str">
        <f>IF(ISERR(FIND(CONCATENATE(E$4,","),NieStac!$M26))=FALSE,1,"")</f>
        <v/>
      </c>
      <c r="F26" s="125" t="str">
        <f>IF(ISERR(FIND(CONCATENATE(F$4,","),NieStac!$M26))=FALSE,1,"")</f>
        <v/>
      </c>
      <c r="G26" s="125">
        <f>IF(ISERR(FIND(CONCATENATE(G$4,","),NieStac!$M26))=FALSE,1,"")</f>
        <v>1</v>
      </c>
      <c r="H26" s="125" t="str">
        <f>IF(ISERR(FIND(CONCATENATE(H$4,","),NieStac!$M26))=FALSE,1,"")</f>
        <v/>
      </c>
      <c r="I26" s="125" t="str">
        <f>IF(ISERR(FIND(CONCATENATE(I$4,","),NieStac!$M26))=FALSE,1,"")</f>
        <v/>
      </c>
      <c r="J26" s="125" t="str">
        <f>IF(ISERR(FIND(CONCATENATE(J$4,","),NieStac!$M26))=FALSE,1,"")</f>
        <v/>
      </c>
      <c r="K26" s="125" t="str">
        <f>IF(ISERR(FIND(CONCATENATE(K$4,","),NieStac!$M26))=FALSE,1,"")</f>
        <v/>
      </c>
      <c r="L26" s="125" t="str">
        <f>IF(ISERR(FIND(CONCATENATE(L$4,","),NieStac!$M26))=FALSE,1,"")</f>
        <v/>
      </c>
      <c r="M26" s="125" t="str">
        <f>IF(ISERR(FIND(CONCATENATE(M$4,","),NieStac!$M26))=FALSE,1,"")</f>
        <v/>
      </c>
      <c r="N26" s="125" t="str">
        <f>IF(ISERR(FIND(CONCATENATE(N$4,","),NieStac!$M26))=FALSE,1,"")</f>
        <v/>
      </c>
      <c r="O26" s="125" t="str">
        <f>IF(ISERR(FIND(CONCATENATE(O$4,","),NieStac!$M26))=FALSE,1,"")</f>
        <v/>
      </c>
      <c r="P26" s="125" t="str">
        <f>IF(ISERR(FIND(CONCATENATE(P$4,","),NieStac!$M26))=FALSE,1,"")</f>
        <v/>
      </c>
      <c r="Q26" s="125" t="str">
        <f>IF(ISERR(FIND(CONCATENATE(Q$4,","),NieStac!$M26))=FALSE,1,"")</f>
        <v/>
      </c>
      <c r="R26" s="125" t="str">
        <f>IF(ISERR(FIND(CONCATENATE(R$4,","),NieStac!$M26))=FALSE,1,"")</f>
        <v/>
      </c>
      <c r="S26" s="125" t="str">
        <f>IF(ISERR(FIND(CONCATENATE(S$4,","),NieStac!$M26))=FALSE,1,"")</f>
        <v/>
      </c>
      <c r="T26" s="125" t="str">
        <f>IF(ISERR(FIND(CONCATENATE(T$4,","),NieStac!$M26))=FALSE,1,"")</f>
        <v/>
      </c>
      <c r="U26" s="125" t="str">
        <f>IF(ISERR(FIND(CONCATENATE(U$4,","),NieStac!$M26))=FALSE,1,"")</f>
        <v/>
      </c>
      <c r="V26" s="125" t="str">
        <f>IF(ISERR(FIND(CONCATENATE(V$4,","),NieStac!$M26))=FALSE,1,"")</f>
        <v/>
      </c>
      <c r="W26" s="125" t="str">
        <f>IF(ISERR(FIND(CONCATENATE(W$4,","),NieStac!$M26))=FALSE,1,"")</f>
        <v/>
      </c>
      <c r="X26" s="125" t="str">
        <f>IF(ISERR(FIND(CONCATENATE(X$4,","),NieStac!$M26))=FALSE,1,"")</f>
        <v/>
      </c>
      <c r="Y26" s="125" t="str">
        <f>IF(ISERR(FIND(CONCATENATE(Y$4,","),NieStac!$M26))=FALSE,1,"")</f>
        <v/>
      </c>
      <c r="Z26" s="125" t="str">
        <f>IF(ISERR(FIND(CONCATENATE(Z$4,","),NieStac!$M26))=FALSE,1,"")</f>
        <v/>
      </c>
      <c r="AA26" s="125" t="str">
        <f>IF(ISERR(FIND(CONCATENATE(AA$4,","),NieStac!$M26))=FALSE,1,"")</f>
        <v/>
      </c>
      <c r="AB26" s="125" t="str">
        <f>IF(ISERR(FIND(CONCATENATE(AB$4,","),NieStac!$M26))=FALSE,1,"")</f>
        <v/>
      </c>
      <c r="AC26" s="125" t="str">
        <f>IF(ISERR(FIND(CONCATENATE(AC$4,","),NieStac!$M26))=FALSE,1,"")</f>
        <v/>
      </c>
      <c r="AD26" s="124" t="str">
        <f>(NieStac!$B26)</f>
        <v>Teoria obwodów</v>
      </c>
      <c r="AE26" s="125" t="str">
        <f>IF(ISERR(FIND(CONCATENATE(AE$4,","),NieStac!$N26))=FALSE,1,"")</f>
        <v/>
      </c>
      <c r="AF26" s="125" t="str">
        <f>IF(ISERR(FIND(CONCATENATE(AF$4,","),NieStac!$N26))=FALSE,1,"")</f>
        <v/>
      </c>
      <c r="AG26" s="125" t="str">
        <f>IF(ISERR(FIND(CONCATENATE(AG$4,","),NieStac!$N26))=FALSE,1,"")</f>
        <v/>
      </c>
      <c r="AH26" s="125" t="str">
        <f>IF(ISERR(FIND(CONCATENATE(AH$4,","),NieStac!$N26))=FALSE,1,"")</f>
        <v/>
      </c>
      <c r="AI26" s="125" t="str">
        <f>IF(ISERR(FIND(CONCATENATE(AI$4,","),NieStac!$N26))=FALSE,1,"")</f>
        <v/>
      </c>
      <c r="AJ26" s="125" t="str">
        <f>IF(ISERR(FIND(CONCATENATE(AJ$4,","),NieStac!$N26))=FALSE,1,"")</f>
        <v/>
      </c>
      <c r="AK26" s="125" t="str">
        <f>IF(ISERR(FIND(CONCATENATE(AK$4,","),NieStac!$N26))=FALSE,1,"")</f>
        <v/>
      </c>
      <c r="AL26" s="125" t="str">
        <f>IF(ISERR(FIND(CONCATENATE(AL$4,","),NieStac!$N26))=FALSE,1,"")</f>
        <v/>
      </c>
      <c r="AM26" s="125" t="str">
        <f>IF(ISERR(FIND(CONCATENATE(AM$4,","),NieStac!$N26))=FALSE,1,"")</f>
        <v/>
      </c>
      <c r="AN26" s="125" t="str">
        <f>IF(ISERR(FIND(CONCATENATE(AN$4,","),NieStac!$N26))=FALSE,1,"")</f>
        <v/>
      </c>
      <c r="AO26" s="125" t="str">
        <f>IF(ISERR(FIND(CONCATENATE(AO$4,","),NieStac!$N26))=FALSE,1,"")</f>
        <v/>
      </c>
      <c r="AP26" s="125" t="str">
        <f>IF(ISERR(FIND(CONCATENATE(AP$4,","),NieStac!$N26))=FALSE,1,"")</f>
        <v/>
      </c>
      <c r="AQ26" s="125" t="str">
        <f>IF(ISERR(FIND(CONCATENATE(AQ$4,","),NieStac!$N26))=FALSE,1,"")</f>
        <v/>
      </c>
      <c r="AR26" s="125">
        <f>IF(ISERR(FIND(CONCATENATE(AR$4,","),NieStac!$N26))=FALSE,1,"")</f>
        <v>1</v>
      </c>
      <c r="AS26" s="125">
        <f>IF(ISERR(FIND(CONCATENATE(AS$4,","),NieStac!$N26))=FALSE,1,"")</f>
        <v>1</v>
      </c>
      <c r="AT26" s="125" t="str">
        <f>IF(ISERR(FIND(CONCATENATE(AT$4,","),NieStac!$N26))=FALSE,1,"")</f>
        <v/>
      </c>
      <c r="AU26" s="125" t="str">
        <f>IF(ISERR(FIND(CONCATENATE(AU$4,","),NieStac!$N26))=FALSE,1,"")</f>
        <v/>
      </c>
      <c r="AV26" s="125" t="str">
        <f>IF(ISERR(FIND(CONCATENATE(AV$4,","),NieStac!$N26))=FALSE,1,"")</f>
        <v/>
      </c>
      <c r="AW26" s="125" t="str">
        <f>IF(ISERR(FIND(CONCATENATE(AW$4,","),NieStac!$N26))=FALSE,1,"")</f>
        <v/>
      </c>
      <c r="AX26" s="125" t="str">
        <f>IF(ISERR(FIND(CONCATENATE(AX$4,","),NieStac!$N26))=FALSE,1,"")</f>
        <v/>
      </c>
      <c r="AY26" s="125" t="str">
        <f>IF(ISERR(FIND(CONCATENATE(AY$4,","),NieStac!$N26))=FALSE,1,"")</f>
        <v/>
      </c>
      <c r="AZ26" s="125" t="str">
        <f>IF(ISERR(FIND(CONCATENATE(AZ$4,","),NieStac!$N26))=FALSE,1,"")</f>
        <v/>
      </c>
      <c r="BA26" s="125" t="str">
        <f>IF(ISERR(FIND(CONCATENATE(BA$4,","),NieStac!$N26))=FALSE,1,"")</f>
        <v/>
      </c>
      <c r="BB26" s="125" t="str">
        <f>IF(ISERR(FIND(CONCATENATE(BB$4,","),NieStac!$N26))=FALSE,1,"")</f>
        <v/>
      </c>
      <c r="BC26" s="125" t="str">
        <f>IF(ISERR(FIND(CONCATENATE(BC$4,","),NieStac!$N26))=FALSE,1,"")</f>
        <v/>
      </c>
      <c r="BD26" s="125" t="str">
        <f>IF(ISERR(FIND(CONCATENATE(BD$4,","),NieStac!$N26))=FALSE,1,"")</f>
        <v/>
      </c>
      <c r="BE26" s="125" t="str">
        <f>IF(ISERR(FIND(CONCATENATE(BE$4,","),NieStac!$N26))=FALSE,1,"")</f>
        <v/>
      </c>
      <c r="BF26" s="125" t="str">
        <f>IF(ISERR(FIND(CONCATENATE(BF$4,","),NieStac!$N26))=FALSE,1,"")</f>
        <v/>
      </c>
      <c r="BG26" s="125" t="str">
        <f>IF(ISERR(FIND(CONCATENATE(BG$4,","),NieStac!$N26))=FALSE,1,"")</f>
        <v/>
      </c>
      <c r="BH26" s="125" t="str">
        <f>IF(ISERR(FIND(CONCATENATE(BH$4,","),NieStac!$N26))=FALSE,1,"")</f>
        <v/>
      </c>
      <c r="BI26" s="125" t="str">
        <f>IF(ISERR(FIND(CONCATENATE(BI$4,","),NieStac!$N26))=FALSE,1,"")</f>
        <v/>
      </c>
      <c r="BJ26" s="124" t="str">
        <f>(NieStac!$B26)</f>
        <v>Teoria obwodów</v>
      </c>
      <c r="BK26" s="125" t="str">
        <f>IF(ISERR(FIND(CONCATENATE(BK$4,","),NieStac!$O26))=FALSE,1,"")</f>
        <v/>
      </c>
      <c r="BL26" s="125" t="str">
        <f>IF(ISERR(FIND(CONCATENATE(BL$4,","),NieStac!$O26))=FALSE,1,"")</f>
        <v/>
      </c>
      <c r="BM26" s="125" t="str">
        <f>IF(ISERR(FIND(CONCATENATE(BM$4,","),NieStac!$O26))=FALSE,1,"")</f>
        <v/>
      </c>
      <c r="BN26" s="125" t="str">
        <f>IF(ISERR(FIND(CONCATENATE(BN$4,","),NieStac!$O26))=FALSE,1,"")</f>
        <v/>
      </c>
      <c r="BO26" s="125">
        <f>IF(ISERR(FIND(CONCATENATE(BO$4,","),NieStac!$O26))=FALSE,1,"")</f>
        <v>1</v>
      </c>
      <c r="BP26" s="125" t="str">
        <f>IF(ISERR(FIND(CONCATENATE(BP$4,","),NieStac!$O26))=FALSE,1,"")</f>
        <v/>
      </c>
      <c r="BQ26" s="125" t="str">
        <f>IF(ISERR(FIND(CONCATENATE(BQ$4,","),NieStac!$O26))=FALSE,1,"")</f>
        <v/>
      </c>
    </row>
    <row r="27" spans="1:69" ht="12.75" customHeight="1" x14ac:dyDescent="0.2">
      <c r="A27" s="124" t="str">
        <f>(NieStac!$B27)</f>
        <v>Mechanika i wytrzymałość materiałów</v>
      </c>
      <c r="B27" s="125" t="str">
        <f>IF(ISERR(FIND(CONCATENATE(B$4,","),NieStac!$M27))=FALSE,1,"")</f>
        <v/>
      </c>
      <c r="C27" s="125">
        <f>IF(ISERR(FIND(CONCATENATE(C$4,","),NieStac!$M27))=FALSE,1,"")</f>
        <v>1</v>
      </c>
      <c r="D27" s="125">
        <f>IF(ISERR(FIND(CONCATENATE(D$4,","),NieStac!$M27))=FALSE,1,"")</f>
        <v>1</v>
      </c>
      <c r="E27" s="125">
        <f>IF(ISERR(FIND(CONCATENATE(E$4,","),NieStac!$M27))=FALSE,1,"")</f>
        <v>1</v>
      </c>
      <c r="F27" s="125" t="str">
        <f>IF(ISERR(FIND(CONCATENATE(F$4,","),NieStac!$M27))=FALSE,1,"")</f>
        <v/>
      </c>
      <c r="G27" s="125" t="str">
        <f>IF(ISERR(FIND(CONCATENATE(G$4,","),NieStac!$M27))=FALSE,1,"")</f>
        <v/>
      </c>
      <c r="H27" s="125" t="str">
        <f>IF(ISERR(FIND(CONCATENATE(H$4,","),NieStac!$M27))=FALSE,1,"")</f>
        <v/>
      </c>
      <c r="I27" s="125" t="str">
        <f>IF(ISERR(FIND(CONCATENATE(I$4,","),NieStac!$M27))=FALSE,1,"")</f>
        <v/>
      </c>
      <c r="J27" s="125" t="str">
        <f>IF(ISERR(FIND(CONCATENATE(J$4,","),NieStac!$M27))=FALSE,1,"")</f>
        <v/>
      </c>
      <c r="K27" s="125" t="str">
        <f>IF(ISERR(FIND(CONCATENATE(K$4,","),NieStac!$M27))=FALSE,1,"")</f>
        <v/>
      </c>
      <c r="L27" s="125" t="str">
        <f>IF(ISERR(FIND(CONCATENATE(L$4,","),NieStac!$M27))=FALSE,1,"")</f>
        <v/>
      </c>
      <c r="M27" s="125" t="str">
        <f>IF(ISERR(FIND(CONCATENATE(M$4,","),NieStac!$M27))=FALSE,1,"")</f>
        <v/>
      </c>
      <c r="N27" s="125" t="str">
        <f>IF(ISERR(FIND(CONCATENATE(N$4,","),NieStac!$M27))=FALSE,1,"")</f>
        <v/>
      </c>
      <c r="O27" s="125" t="str">
        <f>IF(ISERR(FIND(CONCATENATE(O$4,","),NieStac!$M27))=FALSE,1,"")</f>
        <v/>
      </c>
      <c r="P27" s="125" t="str">
        <f>IF(ISERR(FIND(CONCATENATE(P$4,","),NieStac!$M27))=FALSE,1,"")</f>
        <v/>
      </c>
      <c r="Q27" s="125" t="str">
        <f>IF(ISERR(FIND(CONCATENATE(Q$4,","),NieStac!$M27))=FALSE,1,"")</f>
        <v/>
      </c>
      <c r="R27" s="125" t="str">
        <f>IF(ISERR(FIND(CONCATENATE(R$4,","),NieStac!$M27))=FALSE,1,"")</f>
        <v/>
      </c>
      <c r="S27" s="125" t="str">
        <f>IF(ISERR(FIND(CONCATENATE(S$4,","),NieStac!$M27))=FALSE,1,"")</f>
        <v/>
      </c>
      <c r="T27" s="125" t="str">
        <f>IF(ISERR(FIND(CONCATENATE(T$4,","),NieStac!$M27))=FALSE,1,"")</f>
        <v/>
      </c>
      <c r="U27" s="125" t="str">
        <f>IF(ISERR(FIND(CONCATENATE(U$4,","),NieStac!$M27))=FALSE,1,"")</f>
        <v/>
      </c>
      <c r="V27" s="125" t="str">
        <f>IF(ISERR(FIND(CONCATENATE(V$4,","),NieStac!$M27))=FALSE,1,"")</f>
        <v/>
      </c>
      <c r="W27" s="125" t="str">
        <f>IF(ISERR(FIND(CONCATENATE(W$4,","),NieStac!$M27))=FALSE,1,"")</f>
        <v/>
      </c>
      <c r="X27" s="125" t="str">
        <f>IF(ISERR(FIND(CONCATENATE(X$4,","),NieStac!$M27))=FALSE,1,"")</f>
        <v/>
      </c>
      <c r="Y27" s="125" t="str">
        <f>IF(ISERR(FIND(CONCATENATE(Y$4,","),NieStac!$M27))=FALSE,1,"")</f>
        <v/>
      </c>
      <c r="Z27" s="125" t="str">
        <f>IF(ISERR(FIND(CONCATENATE(Z$4,","),NieStac!$M27))=FALSE,1,"")</f>
        <v/>
      </c>
      <c r="AA27" s="125" t="str">
        <f>IF(ISERR(FIND(CONCATENATE(AA$4,","),NieStac!$M27))=FALSE,1,"")</f>
        <v/>
      </c>
      <c r="AB27" s="125" t="str">
        <f>IF(ISERR(FIND(CONCATENATE(AB$4,","),NieStac!$M27))=FALSE,1,"")</f>
        <v/>
      </c>
      <c r="AC27" s="125" t="str">
        <f>IF(ISERR(FIND(CONCATENATE(AC$4,","),NieStac!$M27))=FALSE,1,"")</f>
        <v/>
      </c>
      <c r="AD27" s="124" t="str">
        <f>(NieStac!$B27)</f>
        <v>Mechanika i wytrzymałość materiałów</v>
      </c>
      <c r="AE27" s="125" t="str">
        <f>IF(ISERR(FIND(CONCATENATE(AE$4,","),NieStac!$N27))=FALSE,1,"")</f>
        <v/>
      </c>
      <c r="AF27" s="125" t="str">
        <f>IF(ISERR(FIND(CONCATENATE(AF$4,","),NieStac!$N27))=FALSE,1,"")</f>
        <v/>
      </c>
      <c r="AG27" s="125" t="str">
        <f>IF(ISERR(FIND(CONCATENATE(AG$4,","),NieStac!$N27))=FALSE,1,"")</f>
        <v/>
      </c>
      <c r="AH27" s="125" t="str">
        <f>IF(ISERR(FIND(CONCATENATE(AH$4,","),NieStac!$N27))=FALSE,1,"")</f>
        <v/>
      </c>
      <c r="AI27" s="125" t="str">
        <f>IF(ISERR(FIND(CONCATENATE(AI$4,","),NieStac!$N27))=FALSE,1,"")</f>
        <v/>
      </c>
      <c r="AJ27" s="125" t="str">
        <f>IF(ISERR(FIND(CONCATENATE(AJ$4,","),NieStac!$N27))=FALSE,1,"")</f>
        <v/>
      </c>
      <c r="AK27" s="125" t="str">
        <f>IF(ISERR(FIND(CONCATENATE(AK$4,","),NieStac!$N27))=FALSE,1,"")</f>
        <v/>
      </c>
      <c r="AL27" s="125" t="str">
        <f>IF(ISERR(FIND(CONCATENATE(AL$4,","),NieStac!$N27))=FALSE,1,"")</f>
        <v/>
      </c>
      <c r="AM27" s="125" t="str">
        <f>IF(ISERR(FIND(CONCATENATE(AM$4,","),NieStac!$N27))=FALSE,1,"")</f>
        <v/>
      </c>
      <c r="AN27" s="125" t="str">
        <f>IF(ISERR(FIND(CONCATENATE(AN$4,","),NieStac!$N27))=FALSE,1,"")</f>
        <v/>
      </c>
      <c r="AO27" s="125" t="str">
        <f>IF(ISERR(FIND(CONCATENATE(AO$4,","),NieStac!$N27))=FALSE,1,"")</f>
        <v/>
      </c>
      <c r="AP27" s="125" t="str">
        <f>IF(ISERR(FIND(CONCATENATE(AP$4,","),NieStac!$N27))=FALSE,1,"")</f>
        <v/>
      </c>
      <c r="AQ27" s="125" t="str">
        <f>IF(ISERR(FIND(CONCATENATE(AQ$4,","),NieStac!$N27))=FALSE,1,"")</f>
        <v/>
      </c>
      <c r="AR27" s="125" t="str">
        <f>IF(ISERR(FIND(CONCATENATE(AR$4,","),NieStac!$N27))=FALSE,1,"")</f>
        <v/>
      </c>
      <c r="AS27" s="125" t="str">
        <f>IF(ISERR(FIND(CONCATENATE(AS$4,","),NieStac!$N27))=FALSE,1,"")</f>
        <v/>
      </c>
      <c r="AT27" s="125" t="str">
        <f>IF(ISERR(FIND(CONCATENATE(AT$4,","),NieStac!$N27))=FALSE,1,"")</f>
        <v/>
      </c>
      <c r="AU27" s="125" t="str">
        <f>IF(ISERR(FIND(CONCATENATE(AU$4,","),NieStac!$N27))=FALSE,1,"")</f>
        <v/>
      </c>
      <c r="AV27" s="125" t="str">
        <f>IF(ISERR(FIND(CONCATENATE(AV$4,","),NieStac!$N27))=FALSE,1,"")</f>
        <v/>
      </c>
      <c r="AW27" s="125" t="str">
        <f>IF(ISERR(FIND(CONCATENATE(AW$4,","),NieStac!$N27))=FALSE,1,"")</f>
        <v/>
      </c>
      <c r="AX27" s="125" t="str">
        <f>IF(ISERR(FIND(CONCATENATE(AX$4,","),NieStac!$N27))=FALSE,1,"")</f>
        <v/>
      </c>
      <c r="AY27" s="125" t="str">
        <f>IF(ISERR(FIND(CONCATENATE(AY$4,","),NieStac!$N27))=FALSE,1,"")</f>
        <v/>
      </c>
      <c r="AZ27" s="125" t="str">
        <f>IF(ISERR(FIND(CONCATENATE(AZ$4,","),NieStac!$N27))=FALSE,1,"")</f>
        <v/>
      </c>
      <c r="BA27" s="125" t="str">
        <f>IF(ISERR(FIND(CONCATENATE(BA$4,","),NieStac!$N27))=FALSE,1,"")</f>
        <v/>
      </c>
      <c r="BB27" s="125" t="str">
        <f>IF(ISERR(FIND(CONCATENATE(BB$4,","),NieStac!$N27))=FALSE,1,"")</f>
        <v/>
      </c>
      <c r="BC27" s="125">
        <f>IF(ISERR(FIND(CONCATENATE(BC$4,","),NieStac!$N27))=FALSE,1,"")</f>
        <v>1</v>
      </c>
      <c r="BD27" s="125" t="str">
        <f>IF(ISERR(FIND(CONCATENATE(BD$4,","),NieStac!$N27))=FALSE,1,"")</f>
        <v/>
      </c>
      <c r="BE27" s="125" t="str">
        <f>IF(ISERR(FIND(CONCATENATE(BE$4,","),NieStac!$N27))=FALSE,1,"")</f>
        <v/>
      </c>
      <c r="BF27" s="125" t="str">
        <f>IF(ISERR(FIND(CONCATENATE(BF$4,","),NieStac!$N27))=FALSE,1,"")</f>
        <v/>
      </c>
      <c r="BG27" s="125" t="str">
        <f>IF(ISERR(FIND(CONCATENATE(BG$4,","),NieStac!$N27))=FALSE,1,"")</f>
        <v/>
      </c>
      <c r="BH27" s="125" t="str">
        <f>IF(ISERR(FIND(CONCATENATE(BH$4,","),NieStac!$N27))=FALSE,1,"")</f>
        <v/>
      </c>
      <c r="BI27" s="125" t="str">
        <f>IF(ISERR(FIND(CONCATENATE(BI$4,","),NieStac!$N27))=FALSE,1,"")</f>
        <v/>
      </c>
      <c r="BJ27" s="124" t="str">
        <f>(NieStac!$B27)</f>
        <v>Mechanika i wytrzymałość materiałów</v>
      </c>
      <c r="BK27" s="125">
        <f>IF(ISERR(FIND(CONCATENATE(BK$4,","),NieStac!$O27))=FALSE,1,"")</f>
        <v>1</v>
      </c>
      <c r="BL27" s="125" t="str">
        <f>IF(ISERR(FIND(CONCATENATE(BL$4,","),NieStac!$O27))=FALSE,1,"")</f>
        <v/>
      </c>
      <c r="BM27" s="125" t="str">
        <f>IF(ISERR(FIND(CONCATENATE(BM$4,","),NieStac!$O27))=FALSE,1,"")</f>
        <v/>
      </c>
      <c r="BN27" s="125" t="str">
        <f>IF(ISERR(FIND(CONCATENATE(BN$4,","),NieStac!$O27))=FALSE,1,"")</f>
        <v/>
      </c>
      <c r="BO27" s="125" t="str">
        <f>IF(ISERR(FIND(CONCATENATE(BO$4,","),NieStac!$O27))=FALSE,1,"")</f>
        <v/>
      </c>
      <c r="BP27" s="125" t="str">
        <f>IF(ISERR(FIND(CONCATENATE(BP$4,","),NieStac!$O27))=FALSE,1,"")</f>
        <v/>
      </c>
      <c r="BQ27" s="125" t="str">
        <f>IF(ISERR(FIND(CONCATENATE(BQ$4,","),NieStac!$O27))=FALSE,1,"")</f>
        <v/>
      </c>
    </row>
    <row r="28" spans="1:69" ht="12.75" customHeight="1" x14ac:dyDescent="0.2">
      <c r="A28" s="124" t="str">
        <f>(NieStac!$B28)</f>
        <v>Podstawy przetwarzania danych</v>
      </c>
      <c r="B28" s="125" t="str">
        <f>IF(ISERR(FIND(CONCATENATE(B$4,","),NieStac!$M28))=FALSE,1,"")</f>
        <v/>
      </c>
      <c r="C28" s="125" t="str">
        <f>IF(ISERR(FIND(CONCATENATE(C$4,","),NieStac!$M28))=FALSE,1,"")</f>
        <v/>
      </c>
      <c r="D28" s="125" t="str">
        <f>IF(ISERR(FIND(CONCATENATE(D$4,","),NieStac!$M28))=FALSE,1,"")</f>
        <v/>
      </c>
      <c r="E28" s="125" t="str">
        <f>IF(ISERR(FIND(CONCATENATE(E$4,","),NieStac!$M28))=FALSE,1,"")</f>
        <v/>
      </c>
      <c r="F28" s="125" t="str">
        <f>IF(ISERR(FIND(CONCATENATE(F$4,","),NieStac!$M28))=FALSE,1,"")</f>
        <v/>
      </c>
      <c r="G28" s="125" t="str">
        <f>IF(ISERR(FIND(CONCATENATE(G$4,","),NieStac!$M28))=FALSE,1,"")</f>
        <v/>
      </c>
      <c r="H28" s="125" t="str">
        <f>IF(ISERR(FIND(CONCATENATE(H$4,","),NieStac!$M28))=FALSE,1,"")</f>
        <v/>
      </c>
      <c r="I28" s="125">
        <f>IF(ISERR(FIND(CONCATENATE(I$4,","),NieStac!$M28))=FALSE,1,"")</f>
        <v>1</v>
      </c>
      <c r="J28" s="125" t="str">
        <f>IF(ISERR(FIND(CONCATENATE(J$4,","),NieStac!$M28))=FALSE,1,"")</f>
        <v/>
      </c>
      <c r="K28" s="125" t="str">
        <f>IF(ISERR(FIND(CONCATENATE(K$4,","),NieStac!$M28))=FALSE,1,"")</f>
        <v/>
      </c>
      <c r="L28" s="125" t="str">
        <f>IF(ISERR(FIND(CONCATENATE(L$4,","),NieStac!$M28))=FALSE,1,"")</f>
        <v/>
      </c>
      <c r="M28" s="125" t="str">
        <f>IF(ISERR(FIND(CONCATENATE(M$4,","),NieStac!$M28))=FALSE,1,"")</f>
        <v/>
      </c>
      <c r="N28" s="125" t="str">
        <f>IF(ISERR(FIND(CONCATENATE(N$4,","),NieStac!$M28))=FALSE,1,"")</f>
        <v/>
      </c>
      <c r="O28" s="125" t="str">
        <f>IF(ISERR(FIND(CONCATENATE(O$4,","),NieStac!$M28))=FALSE,1,"")</f>
        <v/>
      </c>
      <c r="P28" s="125" t="str">
        <f>IF(ISERR(FIND(CONCATENATE(P$4,","),NieStac!$M28))=FALSE,1,"")</f>
        <v/>
      </c>
      <c r="Q28" s="125" t="str">
        <f>IF(ISERR(FIND(CONCATENATE(Q$4,","),NieStac!$M28))=FALSE,1,"")</f>
        <v/>
      </c>
      <c r="R28" s="125" t="str">
        <f>IF(ISERR(FIND(CONCATENATE(R$4,","),NieStac!$M28))=FALSE,1,"")</f>
        <v/>
      </c>
      <c r="S28" s="125" t="str">
        <f>IF(ISERR(FIND(CONCATENATE(S$4,","),NieStac!$M28))=FALSE,1,"")</f>
        <v/>
      </c>
      <c r="T28" s="125" t="str">
        <f>IF(ISERR(FIND(CONCATENATE(T$4,","),NieStac!$M28))=FALSE,1,"")</f>
        <v/>
      </c>
      <c r="U28" s="125" t="str">
        <f>IF(ISERR(FIND(CONCATENATE(U$4,","),NieStac!$M28))=FALSE,1,"")</f>
        <v/>
      </c>
      <c r="V28" s="125" t="str">
        <f>IF(ISERR(FIND(CONCATENATE(V$4,","),NieStac!$M28))=FALSE,1,"")</f>
        <v/>
      </c>
      <c r="W28" s="125" t="str">
        <f>IF(ISERR(FIND(CONCATENATE(W$4,","),NieStac!$M28))=FALSE,1,"")</f>
        <v/>
      </c>
      <c r="X28" s="125" t="str">
        <f>IF(ISERR(FIND(CONCATENATE(X$4,","),NieStac!$M28))=FALSE,1,"")</f>
        <v/>
      </c>
      <c r="Y28" s="125" t="str">
        <f>IF(ISERR(FIND(CONCATENATE(Y$4,","),NieStac!$M28))=FALSE,1,"")</f>
        <v/>
      </c>
      <c r="Z28" s="125" t="str">
        <f>IF(ISERR(FIND(CONCATENATE(Z$4,","),NieStac!$M28))=FALSE,1,"")</f>
        <v/>
      </c>
      <c r="AA28" s="125" t="str">
        <f>IF(ISERR(FIND(CONCATENATE(AA$4,","),NieStac!$M28))=FALSE,1,"")</f>
        <v/>
      </c>
      <c r="AB28" s="125" t="str">
        <f>IF(ISERR(FIND(CONCATENATE(AB$4,","),NieStac!$M28))=FALSE,1,"")</f>
        <v/>
      </c>
      <c r="AC28" s="125" t="str">
        <f>IF(ISERR(FIND(CONCATENATE(AC$4,","),NieStac!$M28))=FALSE,1,"")</f>
        <v/>
      </c>
      <c r="AD28" s="124" t="str">
        <f>(NieStac!$B28)</f>
        <v>Podstawy przetwarzania danych</v>
      </c>
      <c r="AE28" s="125">
        <f>IF(ISERR(FIND(CONCATENATE(AE$4,","),NieStac!$N28))=FALSE,1,"")</f>
        <v>1</v>
      </c>
      <c r="AF28" s="125" t="str">
        <f>IF(ISERR(FIND(CONCATENATE(AF$4,","),NieStac!$N28))=FALSE,1,"")</f>
        <v/>
      </c>
      <c r="AG28" s="125" t="str">
        <f>IF(ISERR(FIND(CONCATENATE(AG$4,","),NieStac!$N28))=FALSE,1,"")</f>
        <v/>
      </c>
      <c r="AH28" s="125" t="str">
        <f>IF(ISERR(FIND(CONCATENATE(AH$4,","),NieStac!$N28))=FALSE,1,"")</f>
        <v/>
      </c>
      <c r="AI28" s="125" t="str">
        <f>IF(ISERR(FIND(CONCATENATE(AI$4,","),NieStac!$N28))=FALSE,1,"")</f>
        <v/>
      </c>
      <c r="AJ28" s="125" t="str">
        <f>IF(ISERR(FIND(CONCATENATE(AJ$4,","),NieStac!$N28))=FALSE,1,"")</f>
        <v/>
      </c>
      <c r="AK28" s="125" t="str">
        <f>IF(ISERR(FIND(CONCATENATE(AK$4,","),NieStac!$N28))=FALSE,1,"")</f>
        <v/>
      </c>
      <c r="AL28" s="125" t="str">
        <f>IF(ISERR(FIND(CONCATENATE(AL$4,","),NieStac!$N28))=FALSE,1,"")</f>
        <v/>
      </c>
      <c r="AM28" s="125" t="str">
        <f>IF(ISERR(FIND(CONCATENATE(AM$4,","),NieStac!$N28))=FALSE,1,"")</f>
        <v/>
      </c>
      <c r="AN28" s="125" t="str">
        <f>IF(ISERR(FIND(CONCATENATE(AN$4,","),NieStac!$N28))=FALSE,1,"")</f>
        <v/>
      </c>
      <c r="AO28" s="125" t="str">
        <f>IF(ISERR(FIND(CONCATENATE(AO$4,","),NieStac!$N28))=FALSE,1,"")</f>
        <v/>
      </c>
      <c r="AP28" s="125" t="str">
        <f>IF(ISERR(FIND(CONCATENATE(AP$4,","),NieStac!$N28))=FALSE,1,"")</f>
        <v/>
      </c>
      <c r="AQ28" s="125" t="str">
        <f>IF(ISERR(FIND(CONCATENATE(AQ$4,","),NieStac!$N28))=FALSE,1,"")</f>
        <v/>
      </c>
      <c r="AR28" s="125" t="str">
        <f>IF(ISERR(FIND(CONCATENATE(AR$4,","),NieStac!$N28))=FALSE,1,"")</f>
        <v/>
      </c>
      <c r="AS28" s="125" t="str">
        <f>IF(ISERR(FIND(CONCATENATE(AS$4,","),NieStac!$N28))=FALSE,1,"")</f>
        <v/>
      </c>
      <c r="AT28" s="125" t="str">
        <f>IF(ISERR(FIND(CONCATENATE(AT$4,","),NieStac!$N28))=FALSE,1,"")</f>
        <v/>
      </c>
      <c r="AU28" s="125" t="str">
        <f>IF(ISERR(FIND(CONCATENATE(AU$4,","),NieStac!$N28))=FALSE,1,"")</f>
        <v/>
      </c>
      <c r="AV28" s="125" t="str">
        <f>IF(ISERR(FIND(CONCATENATE(AV$4,","),NieStac!$N28))=FALSE,1,"")</f>
        <v/>
      </c>
      <c r="AW28" s="125" t="str">
        <f>IF(ISERR(FIND(CONCATENATE(AW$4,","),NieStac!$N28))=FALSE,1,"")</f>
        <v/>
      </c>
      <c r="AX28" s="125" t="str">
        <f>IF(ISERR(FIND(CONCATENATE(AX$4,","),NieStac!$N28))=FALSE,1,"")</f>
        <v/>
      </c>
      <c r="AY28" s="125" t="str">
        <f>IF(ISERR(FIND(CONCATENATE(AY$4,","),NieStac!$N28))=FALSE,1,"")</f>
        <v/>
      </c>
      <c r="AZ28" s="125" t="str">
        <f>IF(ISERR(FIND(CONCATENATE(AZ$4,","),NieStac!$N28))=FALSE,1,"")</f>
        <v/>
      </c>
      <c r="BA28" s="125" t="str">
        <f>IF(ISERR(FIND(CONCATENATE(BA$4,","),NieStac!$N28))=FALSE,1,"")</f>
        <v/>
      </c>
      <c r="BB28" s="125" t="str">
        <f>IF(ISERR(FIND(CONCATENATE(BB$4,","),NieStac!$N28))=FALSE,1,"")</f>
        <v/>
      </c>
      <c r="BC28" s="125" t="str">
        <f>IF(ISERR(FIND(CONCATENATE(BC$4,","),NieStac!$N28))=FALSE,1,"")</f>
        <v/>
      </c>
      <c r="BD28" s="125">
        <f>IF(ISERR(FIND(CONCATENATE(BD$4,","),NieStac!$N28))=FALSE,1,"")</f>
        <v>1</v>
      </c>
      <c r="BE28" s="125" t="str">
        <f>IF(ISERR(FIND(CONCATENATE(BE$4,","),NieStac!$N28))=FALSE,1,"")</f>
        <v/>
      </c>
      <c r="BF28" s="125" t="str">
        <f>IF(ISERR(FIND(CONCATENATE(BF$4,","),NieStac!$N28))=FALSE,1,"")</f>
        <v/>
      </c>
      <c r="BG28" s="125" t="str">
        <f>IF(ISERR(FIND(CONCATENATE(BG$4,","),NieStac!$N28))=FALSE,1,"")</f>
        <v/>
      </c>
      <c r="BH28" s="125" t="str">
        <f>IF(ISERR(FIND(CONCATENATE(BH$4,","),NieStac!$N28))=FALSE,1,"")</f>
        <v/>
      </c>
      <c r="BI28" s="125" t="str">
        <f>IF(ISERR(FIND(CONCATENATE(BI$4,","),NieStac!$N28))=FALSE,1,"")</f>
        <v/>
      </c>
      <c r="BJ28" s="124" t="str">
        <f>(NieStac!$B28)</f>
        <v>Podstawy przetwarzania danych</v>
      </c>
      <c r="BK28" s="125">
        <f>IF(ISERR(FIND(CONCATENATE(BK$4,","),NieStac!$O28))=FALSE,1,"")</f>
        <v>1</v>
      </c>
      <c r="BL28" s="125" t="str">
        <f>IF(ISERR(FIND(CONCATENATE(BL$4,","),NieStac!$O28))=FALSE,1,"")</f>
        <v/>
      </c>
      <c r="BM28" s="125" t="str">
        <f>IF(ISERR(FIND(CONCATENATE(BM$4,","),NieStac!$O28))=FALSE,1,"")</f>
        <v/>
      </c>
      <c r="BN28" s="125" t="str">
        <f>IF(ISERR(FIND(CONCATENATE(BN$4,","),NieStac!$O28))=FALSE,1,"")</f>
        <v/>
      </c>
      <c r="BO28" s="125" t="str">
        <f>IF(ISERR(FIND(CONCATENATE(BO$4,","),NieStac!$O28))=FALSE,1,"")</f>
        <v/>
      </c>
      <c r="BP28" s="125" t="str">
        <f>IF(ISERR(FIND(CONCATENATE(BP$4,","),NieStac!$O28))=FALSE,1,"")</f>
        <v/>
      </c>
      <c r="BQ28" s="125" t="str">
        <f>IF(ISERR(FIND(CONCATENATE(BQ$4,","),NieStac!$O28))=FALSE,1,"")</f>
        <v/>
      </c>
    </row>
    <row r="29" spans="1:69" ht="12.75" customHeight="1" x14ac:dyDescent="0.2">
      <c r="A29" s="124" t="str">
        <f>(NieStac!$B29)</f>
        <v>Metody numeryczne i symulacja</v>
      </c>
      <c r="B29" s="125">
        <f>IF(ISERR(FIND(CONCATENATE(B$4,","),NieStac!$M29))=FALSE,1,"")</f>
        <v>1</v>
      </c>
      <c r="C29" s="125" t="str">
        <f>IF(ISERR(FIND(CONCATENATE(C$4,","),NieStac!$M29))=FALSE,1,"")</f>
        <v/>
      </c>
      <c r="D29" s="125" t="str">
        <f>IF(ISERR(FIND(CONCATENATE(D$4,","),NieStac!$M29))=FALSE,1,"")</f>
        <v/>
      </c>
      <c r="E29" s="125" t="str">
        <f>IF(ISERR(FIND(CONCATENATE(E$4,","),NieStac!$M29))=FALSE,1,"")</f>
        <v/>
      </c>
      <c r="F29" s="125" t="str">
        <f>IF(ISERR(FIND(CONCATENATE(F$4,","),NieStac!$M29))=FALSE,1,"")</f>
        <v/>
      </c>
      <c r="G29" s="125" t="str">
        <f>IF(ISERR(FIND(CONCATENATE(G$4,","),NieStac!$M29))=FALSE,1,"")</f>
        <v/>
      </c>
      <c r="H29" s="125" t="str">
        <f>IF(ISERR(FIND(CONCATENATE(H$4,","),NieStac!$M29))=FALSE,1,"")</f>
        <v/>
      </c>
      <c r="I29" s="125" t="str">
        <f>IF(ISERR(FIND(CONCATENATE(I$4,","),NieStac!$M29))=FALSE,1,"")</f>
        <v/>
      </c>
      <c r="J29" s="125" t="str">
        <f>IF(ISERR(FIND(CONCATENATE(J$4,","),NieStac!$M29))=FALSE,1,"")</f>
        <v/>
      </c>
      <c r="K29" s="125">
        <f>IF(ISERR(FIND(CONCATENATE(K$4,","),NieStac!$M29))=FALSE,1,"")</f>
        <v>1</v>
      </c>
      <c r="L29" s="125" t="str">
        <f>IF(ISERR(FIND(CONCATENATE(L$4,","),NieStac!$M29))=FALSE,1,"")</f>
        <v/>
      </c>
      <c r="M29" s="125" t="str">
        <f>IF(ISERR(FIND(CONCATENATE(M$4,","),NieStac!$M29))=FALSE,1,"")</f>
        <v/>
      </c>
      <c r="N29" s="125" t="str">
        <f>IF(ISERR(FIND(CONCATENATE(N$4,","),NieStac!$M29))=FALSE,1,"")</f>
        <v/>
      </c>
      <c r="O29" s="125" t="str">
        <f>IF(ISERR(FIND(CONCATENATE(O$4,","),NieStac!$M29))=FALSE,1,"")</f>
        <v/>
      </c>
      <c r="P29" s="125" t="str">
        <f>IF(ISERR(FIND(CONCATENATE(P$4,","),NieStac!$M29))=FALSE,1,"")</f>
        <v/>
      </c>
      <c r="Q29" s="125" t="str">
        <f>IF(ISERR(FIND(CONCATENATE(Q$4,","),NieStac!$M29))=FALSE,1,"")</f>
        <v/>
      </c>
      <c r="R29" s="125" t="str">
        <f>IF(ISERR(FIND(CONCATENATE(R$4,","),NieStac!$M29))=FALSE,1,"")</f>
        <v/>
      </c>
      <c r="S29" s="125" t="str">
        <f>IF(ISERR(FIND(CONCATENATE(S$4,","),NieStac!$M29))=FALSE,1,"")</f>
        <v/>
      </c>
      <c r="T29" s="125" t="str">
        <f>IF(ISERR(FIND(CONCATENATE(T$4,","),NieStac!$M29))=FALSE,1,"")</f>
        <v/>
      </c>
      <c r="U29" s="125" t="str">
        <f>IF(ISERR(FIND(CONCATENATE(U$4,","),NieStac!$M29))=FALSE,1,"")</f>
        <v/>
      </c>
      <c r="V29" s="125" t="str">
        <f>IF(ISERR(FIND(CONCATENATE(V$4,","),NieStac!$M29))=FALSE,1,"")</f>
        <v/>
      </c>
      <c r="W29" s="125" t="str">
        <f>IF(ISERR(FIND(CONCATENATE(W$4,","),NieStac!$M29))=FALSE,1,"")</f>
        <v/>
      </c>
      <c r="X29" s="125" t="str">
        <f>IF(ISERR(FIND(CONCATENATE(X$4,","),NieStac!$M29))=FALSE,1,"")</f>
        <v/>
      </c>
      <c r="Y29" s="125" t="str">
        <f>IF(ISERR(FIND(CONCATENATE(Y$4,","),NieStac!$M29))=FALSE,1,"")</f>
        <v/>
      </c>
      <c r="Z29" s="125" t="str">
        <f>IF(ISERR(FIND(CONCATENATE(Z$4,","),NieStac!$M29))=FALSE,1,"")</f>
        <v/>
      </c>
      <c r="AA29" s="125" t="str">
        <f>IF(ISERR(FIND(CONCATENATE(AA$4,","),NieStac!$M29))=FALSE,1,"")</f>
        <v/>
      </c>
      <c r="AB29" s="125" t="str">
        <f>IF(ISERR(FIND(CONCATENATE(AB$4,","),NieStac!$M29))=FALSE,1,"")</f>
        <v/>
      </c>
      <c r="AC29" s="125" t="str">
        <f>IF(ISERR(FIND(CONCATENATE(AC$4,","),NieStac!$M29))=FALSE,1,"")</f>
        <v/>
      </c>
      <c r="AD29" s="124" t="str">
        <f>(NieStac!$B29)</f>
        <v>Metody numeryczne i symulacja</v>
      </c>
      <c r="AE29" s="125" t="str">
        <f>IF(ISERR(FIND(CONCATENATE(AE$4,","),NieStac!$N29))=FALSE,1,"")</f>
        <v/>
      </c>
      <c r="AF29" s="125" t="str">
        <f>IF(ISERR(FIND(CONCATENATE(AF$4,","),NieStac!$N29))=FALSE,1,"")</f>
        <v/>
      </c>
      <c r="AG29" s="125" t="str">
        <f>IF(ISERR(FIND(CONCATENATE(AG$4,","),NieStac!$N29))=FALSE,1,"")</f>
        <v/>
      </c>
      <c r="AH29" s="125" t="str">
        <f>IF(ISERR(FIND(CONCATENATE(AH$4,","),NieStac!$N29))=FALSE,1,"")</f>
        <v/>
      </c>
      <c r="AI29" s="125" t="str">
        <f>IF(ISERR(FIND(CONCATENATE(AI$4,","),NieStac!$N29))=FALSE,1,"")</f>
        <v/>
      </c>
      <c r="AJ29" s="125" t="str">
        <f>IF(ISERR(FIND(CONCATENATE(AJ$4,","),NieStac!$N29))=FALSE,1,"")</f>
        <v/>
      </c>
      <c r="AK29" s="125" t="str">
        <f>IF(ISERR(FIND(CONCATENATE(AK$4,","),NieStac!$N29))=FALSE,1,"")</f>
        <v/>
      </c>
      <c r="AL29" s="125" t="str">
        <f>IF(ISERR(FIND(CONCATENATE(AL$4,","),NieStac!$N29))=FALSE,1,"")</f>
        <v/>
      </c>
      <c r="AM29" s="125" t="str">
        <f>IF(ISERR(FIND(CONCATENATE(AM$4,","),NieStac!$N29))=FALSE,1,"")</f>
        <v/>
      </c>
      <c r="AN29" s="125">
        <f>IF(ISERR(FIND(CONCATENATE(AN$4,","),NieStac!$N29))=FALSE,1,"")</f>
        <v>1</v>
      </c>
      <c r="AO29" s="125" t="str">
        <f>IF(ISERR(FIND(CONCATENATE(AO$4,","),NieStac!$N29))=FALSE,1,"")</f>
        <v/>
      </c>
      <c r="AP29" s="125" t="str">
        <f>IF(ISERR(FIND(CONCATENATE(AP$4,","),NieStac!$N29))=FALSE,1,"")</f>
        <v/>
      </c>
      <c r="AQ29" s="125" t="str">
        <f>IF(ISERR(FIND(CONCATENATE(AQ$4,","),NieStac!$N29))=FALSE,1,"")</f>
        <v/>
      </c>
      <c r="AR29" s="125" t="str">
        <f>IF(ISERR(FIND(CONCATENATE(AR$4,","),NieStac!$N29))=FALSE,1,"")</f>
        <v/>
      </c>
      <c r="AS29" s="125" t="str">
        <f>IF(ISERR(FIND(CONCATENATE(AS$4,","),NieStac!$N29))=FALSE,1,"")</f>
        <v/>
      </c>
      <c r="AT29" s="125" t="str">
        <f>IF(ISERR(FIND(CONCATENATE(AT$4,","),NieStac!$N29))=FALSE,1,"")</f>
        <v/>
      </c>
      <c r="AU29" s="125" t="str">
        <f>IF(ISERR(FIND(CONCATENATE(AU$4,","),NieStac!$N29))=FALSE,1,"")</f>
        <v/>
      </c>
      <c r="AV29" s="125" t="str">
        <f>IF(ISERR(FIND(CONCATENATE(AV$4,","),NieStac!$N29))=FALSE,1,"")</f>
        <v/>
      </c>
      <c r="AW29" s="125" t="str">
        <f>IF(ISERR(FIND(CONCATENATE(AW$4,","),NieStac!$N29))=FALSE,1,"")</f>
        <v/>
      </c>
      <c r="AX29" s="125" t="str">
        <f>IF(ISERR(FIND(CONCATENATE(AX$4,","),NieStac!$N29))=FALSE,1,"")</f>
        <v/>
      </c>
      <c r="AY29" s="125" t="str">
        <f>IF(ISERR(FIND(CONCATENATE(AY$4,","),NieStac!$N29))=FALSE,1,"")</f>
        <v/>
      </c>
      <c r="AZ29" s="125" t="str">
        <f>IF(ISERR(FIND(CONCATENATE(AZ$4,","),NieStac!$N29))=FALSE,1,"")</f>
        <v/>
      </c>
      <c r="BA29" s="125" t="str">
        <f>IF(ISERR(FIND(CONCATENATE(BA$4,","),NieStac!$N29))=FALSE,1,"")</f>
        <v/>
      </c>
      <c r="BB29" s="125" t="str">
        <f>IF(ISERR(FIND(CONCATENATE(BB$4,","),NieStac!$N29))=FALSE,1,"")</f>
        <v/>
      </c>
      <c r="BC29" s="125" t="str">
        <f>IF(ISERR(FIND(CONCATENATE(BC$4,","),NieStac!$N29))=FALSE,1,"")</f>
        <v/>
      </c>
      <c r="BD29" s="125" t="str">
        <f>IF(ISERR(FIND(CONCATENATE(BD$4,","),NieStac!$N29))=FALSE,1,"")</f>
        <v/>
      </c>
      <c r="BE29" s="125" t="str">
        <f>IF(ISERR(FIND(CONCATENATE(BE$4,","),NieStac!$N29))=FALSE,1,"")</f>
        <v/>
      </c>
      <c r="BF29" s="125" t="str">
        <f>IF(ISERR(FIND(CONCATENATE(BF$4,","),NieStac!$N29))=FALSE,1,"")</f>
        <v/>
      </c>
      <c r="BG29" s="125" t="str">
        <f>IF(ISERR(FIND(CONCATENATE(BG$4,","),NieStac!$N29))=FALSE,1,"")</f>
        <v/>
      </c>
      <c r="BH29" s="125" t="str">
        <f>IF(ISERR(FIND(CONCATENATE(BH$4,","),NieStac!$N29))=FALSE,1,"")</f>
        <v/>
      </c>
      <c r="BI29" s="125" t="str">
        <f>IF(ISERR(FIND(CONCATENATE(BI$4,","),NieStac!$N29))=FALSE,1,"")</f>
        <v/>
      </c>
      <c r="BJ29" s="124" t="str">
        <f>(NieStac!$B29)</f>
        <v>Metody numeryczne i symulacja</v>
      </c>
      <c r="BK29" s="125" t="str">
        <f>IF(ISERR(FIND(CONCATENATE(BK$4,","),NieStac!$O29))=FALSE,1,"")</f>
        <v/>
      </c>
      <c r="BL29" s="125" t="str">
        <f>IF(ISERR(FIND(CONCATENATE(BL$4,","),NieStac!$O29))=FALSE,1,"")</f>
        <v/>
      </c>
      <c r="BM29" s="125" t="str">
        <f>IF(ISERR(FIND(CONCATENATE(BM$4,","),NieStac!$O29))=FALSE,1,"")</f>
        <v/>
      </c>
      <c r="BN29" s="125" t="str">
        <f>IF(ISERR(FIND(CONCATENATE(BN$4,","),NieStac!$O29))=FALSE,1,"")</f>
        <v/>
      </c>
      <c r="BO29" s="125" t="str">
        <f>IF(ISERR(FIND(CONCATENATE(BO$4,","),NieStac!$O29))=FALSE,1,"")</f>
        <v/>
      </c>
      <c r="BP29" s="125" t="str">
        <f>IF(ISERR(FIND(CONCATENATE(BP$4,","),NieStac!$O29))=FALSE,1,"")</f>
        <v/>
      </c>
      <c r="BQ29" s="125" t="str">
        <f>IF(ISERR(FIND(CONCATENATE(BQ$4,","),NieStac!$O29))=FALSE,1,"")</f>
        <v/>
      </c>
    </row>
    <row r="30" spans="1:69" ht="12.75" customHeight="1" x14ac:dyDescent="0.2">
      <c r="A30" s="124" t="str">
        <f>(NieStac!$B30)</f>
        <v>Przedmiot obieralny 1 - nauki społeczne: 
1) Zarządzanie mikro i małym przedsiębiorstwem 
2) Zarządzanie projektami</v>
      </c>
      <c r="B30" s="125" t="str">
        <f>IF(ISERR(FIND(CONCATENATE(B$4,","),NieStac!$M30))=FALSE,1,"")</f>
        <v/>
      </c>
      <c r="C30" s="125" t="str">
        <f>IF(ISERR(FIND(CONCATENATE(C$4,","),NieStac!$M30))=FALSE,1,"")</f>
        <v/>
      </c>
      <c r="D30" s="125" t="str">
        <f>IF(ISERR(FIND(CONCATENATE(D$4,","),NieStac!$M30))=FALSE,1,"")</f>
        <v/>
      </c>
      <c r="E30" s="125" t="str">
        <f>IF(ISERR(FIND(CONCATENATE(E$4,","),NieStac!$M30))=FALSE,1,"")</f>
        <v/>
      </c>
      <c r="F30" s="125" t="str">
        <f>IF(ISERR(FIND(CONCATENATE(F$4,","),NieStac!$M30))=FALSE,1,"")</f>
        <v/>
      </c>
      <c r="G30" s="125" t="str">
        <f>IF(ISERR(FIND(CONCATENATE(G$4,","),NieStac!$M30))=FALSE,1,"")</f>
        <v/>
      </c>
      <c r="H30" s="125" t="str">
        <f>IF(ISERR(FIND(CONCATENATE(H$4,","),NieStac!$M30))=FALSE,1,"")</f>
        <v/>
      </c>
      <c r="I30" s="125" t="str">
        <f>IF(ISERR(FIND(CONCATENATE(I$4,","),NieStac!$M30))=FALSE,1,"")</f>
        <v/>
      </c>
      <c r="J30" s="125" t="str">
        <f>IF(ISERR(FIND(CONCATENATE(J$4,","),NieStac!$M30))=FALSE,1,"")</f>
        <v/>
      </c>
      <c r="K30" s="125" t="str">
        <f>IF(ISERR(FIND(CONCATENATE(K$4,","),NieStac!$M30))=FALSE,1,"")</f>
        <v/>
      </c>
      <c r="L30" s="125" t="str">
        <f>IF(ISERR(FIND(CONCATENATE(L$4,","),NieStac!$M30))=FALSE,1,"")</f>
        <v/>
      </c>
      <c r="M30" s="125" t="str">
        <f>IF(ISERR(FIND(CONCATENATE(M$4,","),NieStac!$M30))=FALSE,1,"")</f>
        <v/>
      </c>
      <c r="N30" s="125" t="str">
        <f>IF(ISERR(FIND(CONCATENATE(N$4,","),NieStac!$M30))=FALSE,1,"")</f>
        <v/>
      </c>
      <c r="O30" s="125" t="str">
        <f>IF(ISERR(FIND(CONCATENATE(O$4,","),NieStac!$M30))=FALSE,1,"")</f>
        <v/>
      </c>
      <c r="P30" s="125" t="str">
        <f>IF(ISERR(FIND(CONCATENATE(P$4,","),NieStac!$M30))=FALSE,1,"")</f>
        <v/>
      </c>
      <c r="Q30" s="125" t="str">
        <f>IF(ISERR(FIND(CONCATENATE(Q$4,","),NieStac!$M30))=FALSE,1,"")</f>
        <v/>
      </c>
      <c r="R30" s="125" t="str">
        <f>IF(ISERR(FIND(CONCATENATE(R$4,","),NieStac!$M30))=FALSE,1,"")</f>
        <v/>
      </c>
      <c r="S30" s="125" t="str">
        <f>IF(ISERR(FIND(CONCATENATE(S$4,","),NieStac!$M30))=FALSE,1,"")</f>
        <v/>
      </c>
      <c r="T30" s="125" t="str">
        <f>IF(ISERR(FIND(CONCATENATE(T$4,","),NieStac!$M30))=FALSE,1,"")</f>
        <v/>
      </c>
      <c r="U30" s="125" t="str">
        <f>IF(ISERR(FIND(CONCATENATE(U$4,","),NieStac!$M30))=FALSE,1,"")</f>
        <v/>
      </c>
      <c r="V30" s="125" t="str">
        <f>IF(ISERR(FIND(CONCATENATE(V$4,","),NieStac!$M30))=FALSE,1,"")</f>
        <v/>
      </c>
      <c r="W30" s="125" t="str">
        <f>IF(ISERR(FIND(CONCATENATE(W$4,","),NieStac!$M30))=FALSE,1,"")</f>
        <v/>
      </c>
      <c r="X30" s="125" t="str">
        <f>IF(ISERR(FIND(CONCATENATE(X$4,","),NieStac!$M30))=FALSE,1,"")</f>
        <v/>
      </c>
      <c r="Y30" s="125" t="str">
        <f>IF(ISERR(FIND(CONCATENATE(Y$4,","),NieStac!$M30))=FALSE,1,"")</f>
        <v/>
      </c>
      <c r="Z30" s="125">
        <f>IF(ISERR(FIND(CONCATENATE(Z$4,","),NieStac!$M30))=FALSE,1,"")</f>
        <v>1</v>
      </c>
      <c r="AA30" s="125" t="str">
        <f>IF(ISERR(FIND(CONCATENATE(AA$4,","),NieStac!$M30))=FALSE,1,"")</f>
        <v/>
      </c>
      <c r="AB30" s="125">
        <f>IF(ISERR(FIND(CONCATENATE(AB$4,","),NieStac!$M30))=FALSE,1,"")</f>
        <v>1</v>
      </c>
      <c r="AC30" s="125">
        <f>IF(ISERR(FIND(CONCATENATE(AC$4,","),NieStac!$M30))=FALSE,1,"")</f>
        <v>1</v>
      </c>
      <c r="AD30" s="124" t="str">
        <f>(NieStac!$B30)</f>
        <v>Przedmiot obieralny 1 - nauki społeczne: 
1) Zarządzanie mikro i małym przedsiębiorstwem 
2) Zarządzanie projektami</v>
      </c>
      <c r="AE30" s="125" t="str">
        <f>IF(ISERR(FIND(CONCATENATE(AE$4,","),NieStac!$N30))=FALSE,1,"")</f>
        <v/>
      </c>
      <c r="AF30" s="125" t="str">
        <f>IF(ISERR(FIND(CONCATENATE(AF$4,","),NieStac!$N30))=FALSE,1,"")</f>
        <v/>
      </c>
      <c r="AG30" s="125" t="str">
        <f>IF(ISERR(FIND(CONCATENATE(AG$4,","),NieStac!$N30))=FALSE,1,"")</f>
        <v/>
      </c>
      <c r="AH30" s="125" t="str">
        <f>IF(ISERR(FIND(CONCATENATE(AH$4,","),NieStac!$N30))=FALSE,1,"")</f>
        <v/>
      </c>
      <c r="AI30" s="125" t="str">
        <f>IF(ISERR(FIND(CONCATENATE(AI$4,","),NieStac!$N30))=FALSE,1,"")</f>
        <v/>
      </c>
      <c r="AJ30" s="125" t="str">
        <f>IF(ISERR(FIND(CONCATENATE(AJ$4,","),NieStac!$N30))=FALSE,1,"")</f>
        <v/>
      </c>
      <c r="AK30" s="125" t="str">
        <f>IF(ISERR(FIND(CONCATENATE(AK$4,","),NieStac!$N30))=FALSE,1,"")</f>
        <v/>
      </c>
      <c r="AL30" s="125" t="str">
        <f>IF(ISERR(FIND(CONCATENATE(AL$4,","),NieStac!$N30))=FALSE,1,"")</f>
        <v/>
      </c>
      <c r="AM30" s="125" t="str">
        <f>IF(ISERR(FIND(CONCATENATE(AM$4,","),NieStac!$N30))=FALSE,1,"")</f>
        <v/>
      </c>
      <c r="AN30" s="125" t="str">
        <f>IF(ISERR(FIND(CONCATENATE(AN$4,","),NieStac!$N30))=FALSE,1,"")</f>
        <v/>
      </c>
      <c r="AO30" s="125" t="str">
        <f>IF(ISERR(FIND(CONCATENATE(AO$4,","),NieStac!$N30))=FALSE,1,"")</f>
        <v/>
      </c>
      <c r="AP30" s="125" t="str">
        <f>IF(ISERR(FIND(CONCATENATE(AP$4,","),NieStac!$N30))=FALSE,1,"")</f>
        <v/>
      </c>
      <c r="AQ30" s="125" t="str">
        <f>IF(ISERR(FIND(CONCATENATE(AQ$4,","),NieStac!$N30))=FALSE,1,"")</f>
        <v/>
      </c>
      <c r="AR30" s="125" t="str">
        <f>IF(ISERR(FIND(CONCATENATE(AR$4,","),NieStac!$N30))=FALSE,1,"")</f>
        <v/>
      </c>
      <c r="AS30" s="125" t="str">
        <f>IF(ISERR(FIND(CONCATENATE(AS$4,","),NieStac!$N30))=FALSE,1,"")</f>
        <v/>
      </c>
      <c r="AT30" s="125" t="str">
        <f>IF(ISERR(FIND(CONCATENATE(AT$4,","),NieStac!$N30))=FALSE,1,"")</f>
        <v/>
      </c>
      <c r="AU30" s="125" t="str">
        <f>IF(ISERR(FIND(CONCATENATE(AU$4,","),NieStac!$N30))=FALSE,1,"")</f>
        <v/>
      </c>
      <c r="AV30" s="125" t="str">
        <f>IF(ISERR(FIND(CONCATENATE(AV$4,","),NieStac!$N30))=FALSE,1,"")</f>
        <v/>
      </c>
      <c r="AW30" s="125" t="str">
        <f>IF(ISERR(FIND(CONCATENATE(AW$4,","),NieStac!$N30))=FALSE,1,"")</f>
        <v/>
      </c>
      <c r="AX30" s="125">
        <f>IF(ISERR(FIND(CONCATENATE(AX$4,","),NieStac!$N30))=FALSE,1,"")</f>
        <v>1</v>
      </c>
      <c r="AY30" s="125" t="str">
        <f>IF(ISERR(FIND(CONCATENATE(AY$4,","),NieStac!$N30))=FALSE,1,"")</f>
        <v/>
      </c>
      <c r="AZ30" s="125" t="str">
        <f>IF(ISERR(FIND(CONCATENATE(AZ$4,","),NieStac!$N30))=FALSE,1,"")</f>
        <v/>
      </c>
      <c r="BA30" s="125" t="str">
        <f>IF(ISERR(FIND(CONCATENATE(BA$4,","),NieStac!$N30))=FALSE,1,"")</f>
        <v/>
      </c>
      <c r="BB30" s="125" t="str">
        <f>IF(ISERR(FIND(CONCATENATE(BB$4,","),NieStac!$N30))=FALSE,1,"")</f>
        <v/>
      </c>
      <c r="BC30" s="125" t="str">
        <f>IF(ISERR(FIND(CONCATENATE(BC$4,","),NieStac!$N30))=FALSE,1,"")</f>
        <v/>
      </c>
      <c r="BD30" s="125" t="str">
        <f>IF(ISERR(FIND(CONCATENATE(BD$4,","),NieStac!$N30))=FALSE,1,"")</f>
        <v/>
      </c>
      <c r="BE30" s="125" t="str">
        <f>IF(ISERR(FIND(CONCATENATE(BE$4,","),NieStac!$N30))=FALSE,1,"")</f>
        <v/>
      </c>
      <c r="BF30" s="125" t="str">
        <f>IF(ISERR(FIND(CONCATENATE(BF$4,","),NieStac!$N30))=FALSE,1,"")</f>
        <v/>
      </c>
      <c r="BG30" s="125" t="str">
        <f>IF(ISERR(FIND(CONCATENATE(BG$4,","),NieStac!$N30))=FALSE,1,"")</f>
        <v/>
      </c>
      <c r="BH30" s="125">
        <f>IF(ISERR(FIND(CONCATENATE(BH$4,","),NieStac!$N30))=FALSE,1,"")</f>
        <v>1</v>
      </c>
      <c r="BI30" s="125">
        <f>IF(ISERR(FIND(CONCATENATE(BI$4,","),NieStac!$N30))=FALSE,1,"")</f>
        <v>1</v>
      </c>
      <c r="BJ30" s="124" t="str">
        <f>(NieStac!$B30)</f>
        <v>Przedmiot obieralny 1 - nauki społeczne: 
1) Zarządzanie mikro i małym przedsiębiorstwem 
2) Zarządzanie projektami</v>
      </c>
      <c r="BK30" s="125" t="str">
        <f>IF(ISERR(FIND(CONCATENATE(BK$4,","),NieStac!$O30))=FALSE,1,"")</f>
        <v/>
      </c>
      <c r="BL30" s="125" t="str">
        <f>IF(ISERR(FIND(CONCATENATE(BL$4,","),NieStac!$O30))=FALSE,1,"")</f>
        <v/>
      </c>
      <c r="BM30" s="125" t="str">
        <f>IF(ISERR(FIND(CONCATENATE(BM$4,","),NieStac!$O30))=FALSE,1,"")</f>
        <v/>
      </c>
      <c r="BN30" s="125" t="str">
        <f>IF(ISERR(FIND(CONCATENATE(BN$4,","),NieStac!$O30))=FALSE,1,"")</f>
        <v/>
      </c>
      <c r="BO30" s="125" t="str">
        <f>IF(ISERR(FIND(CONCATENATE(BO$4,","),NieStac!$O30))=FALSE,1,"")</f>
        <v/>
      </c>
      <c r="BP30" s="125">
        <f>IF(ISERR(FIND(CONCATENATE(BP$4,","),NieStac!$O30))=FALSE,1,"")</f>
        <v>1</v>
      </c>
      <c r="BQ30" s="125" t="str">
        <f>IF(ISERR(FIND(CONCATENATE(BQ$4,","),NieStac!$O30))=FALSE,1,"")</f>
        <v/>
      </c>
    </row>
    <row r="31" spans="1:69" ht="12.75" customHeight="1" x14ac:dyDescent="0.2">
      <c r="A31" s="124" t="str">
        <f>(NieStac!$B31)</f>
        <v>Język obcy</v>
      </c>
      <c r="B31" s="125" t="str">
        <f>IF(ISERR(FIND(CONCATENATE(B$4,","),NieStac!$M31))=FALSE,1,"")</f>
        <v/>
      </c>
      <c r="C31" s="125" t="str">
        <f>IF(ISERR(FIND(CONCATENATE(C$4,","),NieStac!$M31))=FALSE,1,"")</f>
        <v/>
      </c>
      <c r="D31" s="125" t="str">
        <f>IF(ISERR(FIND(CONCATENATE(D$4,","),NieStac!$M31))=FALSE,1,"")</f>
        <v/>
      </c>
      <c r="E31" s="125" t="str">
        <f>IF(ISERR(FIND(CONCATENATE(E$4,","),NieStac!$M31))=FALSE,1,"")</f>
        <v/>
      </c>
      <c r="F31" s="125" t="str">
        <f>IF(ISERR(FIND(CONCATENATE(F$4,","),NieStac!$M31))=FALSE,1,"")</f>
        <v/>
      </c>
      <c r="G31" s="125" t="str">
        <f>IF(ISERR(FIND(CONCATENATE(G$4,","),NieStac!$M31))=FALSE,1,"")</f>
        <v/>
      </c>
      <c r="H31" s="125" t="str">
        <f>IF(ISERR(FIND(CONCATENATE(H$4,","),NieStac!$M31))=FALSE,1,"")</f>
        <v/>
      </c>
      <c r="I31" s="125" t="str">
        <f>IF(ISERR(FIND(CONCATENATE(I$4,","),NieStac!$M31))=FALSE,1,"")</f>
        <v/>
      </c>
      <c r="J31" s="125" t="str">
        <f>IF(ISERR(FIND(CONCATENATE(J$4,","),NieStac!$M31))=FALSE,1,"")</f>
        <v/>
      </c>
      <c r="K31" s="125" t="str">
        <f>IF(ISERR(FIND(CONCATENATE(K$4,","),NieStac!$M31))=FALSE,1,"")</f>
        <v/>
      </c>
      <c r="L31" s="125" t="str">
        <f>IF(ISERR(FIND(CONCATENATE(L$4,","),NieStac!$M31))=FALSE,1,"")</f>
        <v/>
      </c>
      <c r="M31" s="125" t="str">
        <f>IF(ISERR(FIND(CONCATENATE(M$4,","),NieStac!$M31))=FALSE,1,"")</f>
        <v/>
      </c>
      <c r="N31" s="125" t="str">
        <f>IF(ISERR(FIND(CONCATENATE(N$4,","),NieStac!$M31))=FALSE,1,"")</f>
        <v/>
      </c>
      <c r="O31" s="125" t="str">
        <f>IF(ISERR(FIND(CONCATENATE(O$4,","),NieStac!$M31))=FALSE,1,"")</f>
        <v/>
      </c>
      <c r="P31" s="125" t="str">
        <f>IF(ISERR(FIND(CONCATENATE(P$4,","),NieStac!$M31))=FALSE,1,"")</f>
        <v/>
      </c>
      <c r="Q31" s="125" t="str">
        <f>IF(ISERR(FIND(CONCATENATE(Q$4,","),NieStac!$M31))=FALSE,1,"")</f>
        <v/>
      </c>
      <c r="R31" s="125" t="str">
        <f>IF(ISERR(FIND(CONCATENATE(R$4,","),NieStac!$M31))=FALSE,1,"")</f>
        <v/>
      </c>
      <c r="S31" s="125" t="str">
        <f>IF(ISERR(FIND(CONCATENATE(S$4,","),NieStac!$M31))=FALSE,1,"")</f>
        <v/>
      </c>
      <c r="T31" s="125" t="str">
        <f>IF(ISERR(FIND(CONCATENATE(T$4,","),NieStac!$M31))=FALSE,1,"")</f>
        <v/>
      </c>
      <c r="U31" s="125" t="str">
        <f>IF(ISERR(FIND(CONCATENATE(U$4,","),NieStac!$M31))=FALSE,1,"")</f>
        <v/>
      </c>
      <c r="V31" s="125" t="str">
        <f>IF(ISERR(FIND(CONCATENATE(V$4,","),NieStac!$M31))=FALSE,1,"")</f>
        <v/>
      </c>
      <c r="W31" s="125" t="str">
        <f>IF(ISERR(FIND(CONCATENATE(W$4,","),NieStac!$M31))=FALSE,1,"")</f>
        <v/>
      </c>
      <c r="X31" s="125" t="str">
        <f>IF(ISERR(FIND(CONCATENATE(X$4,","),NieStac!$M31))=FALSE,1,"")</f>
        <v/>
      </c>
      <c r="Y31" s="125" t="str">
        <f>IF(ISERR(FIND(CONCATENATE(Y$4,","),NieStac!$M31))=FALSE,1,"")</f>
        <v/>
      </c>
      <c r="Z31" s="125" t="str">
        <f>IF(ISERR(FIND(CONCATENATE(Z$4,","),NieStac!$M31))=FALSE,1,"")</f>
        <v/>
      </c>
      <c r="AA31" s="125" t="str">
        <f>IF(ISERR(FIND(CONCATENATE(AA$4,","),NieStac!$M31))=FALSE,1,"")</f>
        <v/>
      </c>
      <c r="AB31" s="125" t="str">
        <f>IF(ISERR(FIND(CONCATENATE(AB$4,","),NieStac!$M31))=FALSE,1,"")</f>
        <v/>
      </c>
      <c r="AC31" s="125" t="str">
        <f>IF(ISERR(FIND(CONCATENATE(AC$4,","),NieStac!$M31))=FALSE,1,"")</f>
        <v/>
      </c>
      <c r="AD31" s="124" t="str">
        <f>(NieStac!$B31)</f>
        <v>Język obcy</v>
      </c>
      <c r="AE31" s="125">
        <f>IF(ISERR(FIND(CONCATENATE(AE$4,","),NieStac!$N31))=FALSE,1,"")</f>
        <v>1</v>
      </c>
      <c r="AF31" s="125" t="str">
        <f>IF(ISERR(FIND(CONCATENATE(AF$4,","),NieStac!$N31))=FALSE,1,"")</f>
        <v/>
      </c>
      <c r="AG31" s="125" t="str">
        <f>IF(ISERR(FIND(CONCATENATE(AG$4,","),NieStac!$N31))=FALSE,1,"")</f>
        <v/>
      </c>
      <c r="AH31" s="125">
        <f>IF(ISERR(FIND(CONCATENATE(AH$4,","),NieStac!$N31))=FALSE,1,"")</f>
        <v>1</v>
      </c>
      <c r="AI31" s="125">
        <f>IF(ISERR(FIND(CONCATENATE(AI$4,","),NieStac!$N31))=FALSE,1,"")</f>
        <v>1</v>
      </c>
      <c r="AJ31" s="125" t="str">
        <f>IF(ISERR(FIND(CONCATENATE(AJ$4,","),NieStac!$N31))=FALSE,1,"")</f>
        <v/>
      </c>
      <c r="AK31" s="125">
        <f>IF(ISERR(FIND(CONCATENATE(AK$4,","),NieStac!$N31))=FALSE,1,"")</f>
        <v>1</v>
      </c>
      <c r="AL31" s="125" t="str">
        <f>IF(ISERR(FIND(CONCATENATE(AL$4,","),NieStac!$N31))=FALSE,1,"")</f>
        <v/>
      </c>
      <c r="AM31" s="125" t="str">
        <f>IF(ISERR(FIND(CONCATENATE(AM$4,","),NieStac!$N31))=FALSE,1,"")</f>
        <v/>
      </c>
      <c r="AN31" s="125" t="str">
        <f>IF(ISERR(FIND(CONCATENATE(AN$4,","),NieStac!$N31))=FALSE,1,"")</f>
        <v/>
      </c>
      <c r="AO31" s="125" t="str">
        <f>IF(ISERR(FIND(CONCATENATE(AO$4,","),NieStac!$N31))=FALSE,1,"")</f>
        <v/>
      </c>
      <c r="AP31" s="125" t="str">
        <f>IF(ISERR(FIND(CONCATENATE(AP$4,","),NieStac!$N31))=FALSE,1,"")</f>
        <v/>
      </c>
      <c r="AQ31" s="125" t="str">
        <f>IF(ISERR(FIND(CONCATENATE(AQ$4,","),NieStac!$N31))=FALSE,1,"")</f>
        <v/>
      </c>
      <c r="AR31" s="125" t="str">
        <f>IF(ISERR(FIND(CONCATENATE(AR$4,","),NieStac!$N31))=FALSE,1,"")</f>
        <v/>
      </c>
      <c r="AS31" s="125" t="str">
        <f>IF(ISERR(FIND(CONCATENATE(AS$4,","),NieStac!$N31))=FALSE,1,"")</f>
        <v/>
      </c>
      <c r="AT31" s="125" t="str">
        <f>IF(ISERR(FIND(CONCATENATE(AT$4,","),NieStac!$N31))=FALSE,1,"")</f>
        <v/>
      </c>
      <c r="AU31" s="125" t="str">
        <f>IF(ISERR(FIND(CONCATENATE(AU$4,","),NieStac!$N31))=FALSE,1,"")</f>
        <v/>
      </c>
      <c r="AV31" s="125" t="str">
        <f>IF(ISERR(FIND(CONCATENATE(AV$4,","),NieStac!$N31))=FALSE,1,"")</f>
        <v/>
      </c>
      <c r="AW31" s="125" t="str">
        <f>IF(ISERR(FIND(CONCATENATE(AW$4,","),NieStac!$N31))=FALSE,1,"")</f>
        <v/>
      </c>
      <c r="AX31" s="125" t="str">
        <f>IF(ISERR(FIND(CONCATENATE(AX$4,","),NieStac!$N31))=FALSE,1,"")</f>
        <v/>
      </c>
      <c r="AY31" s="125" t="str">
        <f>IF(ISERR(FIND(CONCATENATE(AY$4,","),NieStac!$N31))=FALSE,1,"")</f>
        <v/>
      </c>
      <c r="AZ31" s="125" t="str">
        <f>IF(ISERR(FIND(CONCATENATE(AZ$4,","),NieStac!$N31))=FALSE,1,"")</f>
        <v/>
      </c>
      <c r="BA31" s="125" t="str">
        <f>IF(ISERR(FIND(CONCATENATE(BA$4,","),NieStac!$N31))=FALSE,1,"")</f>
        <v/>
      </c>
      <c r="BB31" s="125" t="str">
        <f>IF(ISERR(FIND(CONCATENATE(BB$4,","),NieStac!$N31))=FALSE,1,"")</f>
        <v/>
      </c>
      <c r="BC31" s="125" t="str">
        <f>IF(ISERR(FIND(CONCATENATE(BC$4,","),NieStac!$N31))=FALSE,1,"")</f>
        <v/>
      </c>
      <c r="BD31" s="125" t="str">
        <f>IF(ISERR(FIND(CONCATENATE(BD$4,","),NieStac!$N31))=FALSE,1,"")</f>
        <v/>
      </c>
      <c r="BE31" s="125" t="str">
        <f>IF(ISERR(FIND(CONCATENATE(BE$4,","),NieStac!$N31))=FALSE,1,"")</f>
        <v/>
      </c>
      <c r="BF31" s="125" t="str">
        <f>IF(ISERR(FIND(CONCATENATE(BF$4,","),NieStac!$N31))=FALSE,1,"")</f>
        <v/>
      </c>
      <c r="BG31" s="125" t="str">
        <f>IF(ISERR(FIND(CONCATENATE(BG$4,","),NieStac!$N31))=FALSE,1,"")</f>
        <v/>
      </c>
      <c r="BH31" s="125" t="str">
        <f>IF(ISERR(FIND(CONCATENATE(BH$4,","),NieStac!$N31))=FALSE,1,"")</f>
        <v/>
      </c>
      <c r="BI31" s="125" t="str">
        <f>IF(ISERR(FIND(CONCATENATE(BI$4,","),NieStac!$N31))=FALSE,1,"")</f>
        <v/>
      </c>
      <c r="BJ31" s="124" t="str">
        <f>(NieStac!$B31)</f>
        <v>Język obcy</v>
      </c>
      <c r="BK31" s="125">
        <f>IF(ISERR(FIND(CONCATENATE(BK$4,","),NieStac!$O31))=FALSE,1,"")</f>
        <v>1</v>
      </c>
      <c r="BL31" s="125" t="str">
        <f>IF(ISERR(FIND(CONCATENATE(BL$4,","),NieStac!$O31))=FALSE,1,"")</f>
        <v/>
      </c>
      <c r="BM31" s="125" t="str">
        <f>IF(ISERR(FIND(CONCATENATE(BM$4,","),NieStac!$O31))=FALSE,1,"")</f>
        <v/>
      </c>
      <c r="BN31" s="125">
        <f>IF(ISERR(FIND(CONCATENATE(BN$4,","),NieStac!$O31))=FALSE,1,"")</f>
        <v>1</v>
      </c>
      <c r="BO31" s="125" t="str">
        <f>IF(ISERR(FIND(CONCATENATE(BO$4,","),NieStac!$O31))=FALSE,1,"")</f>
        <v/>
      </c>
      <c r="BP31" s="125" t="str">
        <f>IF(ISERR(FIND(CONCATENATE(BP$4,","),NieStac!$O31))=FALSE,1,"")</f>
        <v/>
      </c>
      <c r="BQ31" s="125" t="str">
        <f>IF(ISERR(FIND(CONCATENATE(BQ$4,","),NieStac!$O31))=FALSE,1,"")</f>
        <v/>
      </c>
    </row>
    <row r="32" spans="1:69" ht="12.75" customHeight="1" x14ac:dyDescent="0.2">
      <c r="A32" s="124">
        <f>(NieStac!$B32)</f>
        <v>0</v>
      </c>
      <c r="B32" s="125" t="str">
        <f>IF(ISERR(FIND(CONCATENATE(B$4,","),NieStac!$M32))=FALSE,1,"")</f>
        <v/>
      </c>
      <c r="C32" s="125" t="str">
        <f>IF(ISERR(FIND(CONCATENATE(C$4,","),NieStac!$M32))=FALSE,1,"")</f>
        <v/>
      </c>
      <c r="D32" s="125" t="str">
        <f>IF(ISERR(FIND(CONCATENATE(D$4,","),NieStac!$M32))=FALSE,1,"")</f>
        <v/>
      </c>
      <c r="E32" s="125" t="str">
        <f>IF(ISERR(FIND(CONCATENATE(E$4,","),NieStac!$M32))=FALSE,1,"")</f>
        <v/>
      </c>
      <c r="F32" s="125" t="str">
        <f>IF(ISERR(FIND(CONCATENATE(F$4,","),NieStac!$M32))=FALSE,1,"")</f>
        <v/>
      </c>
      <c r="G32" s="125" t="str">
        <f>IF(ISERR(FIND(CONCATENATE(G$4,","),NieStac!$M32))=FALSE,1,"")</f>
        <v/>
      </c>
      <c r="H32" s="125" t="str">
        <f>IF(ISERR(FIND(CONCATENATE(H$4,","),NieStac!$M32))=FALSE,1,"")</f>
        <v/>
      </c>
      <c r="I32" s="125" t="str">
        <f>IF(ISERR(FIND(CONCATENATE(I$4,","),NieStac!$M32))=FALSE,1,"")</f>
        <v/>
      </c>
      <c r="J32" s="125" t="str">
        <f>IF(ISERR(FIND(CONCATENATE(J$4,","),NieStac!$M32))=FALSE,1,"")</f>
        <v/>
      </c>
      <c r="K32" s="125" t="str">
        <f>IF(ISERR(FIND(CONCATENATE(K$4,","),NieStac!$M32))=FALSE,1,"")</f>
        <v/>
      </c>
      <c r="L32" s="125" t="str">
        <f>IF(ISERR(FIND(CONCATENATE(L$4,","),NieStac!$M32))=FALSE,1,"")</f>
        <v/>
      </c>
      <c r="M32" s="125" t="str">
        <f>IF(ISERR(FIND(CONCATENATE(M$4,","),NieStac!$M32))=FALSE,1,"")</f>
        <v/>
      </c>
      <c r="N32" s="125" t="str">
        <f>IF(ISERR(FIND(CONCATENATE(N$4,","),NieStac!$M32))=FALSE,1,"")</f>
        <v/>
      </c>
      <c r="O32" s="125" t="str">
        <f>IF(ISERR(FIND(CONCATENATE(O$4,","),NieStac!$M32))=FALSE,1,"")</f>
        <v/>
      </c>
      <c r="P32" s="125" t="str">
        <f>IF(ISERR(FIND(CONCATENATE(P$4,","),NieStac!$M32))=FALSE,1,"")</f>
        <v/>
      </c>
      <c r="Q32" s="125" t="str">
        <f>IF(ISERR(FIND(CONCATENATE(Q$4,","),NieStac!$M32))=FALSE,1,"")</f>
        <v/>
      </c>
      <c r="R32" s="125" t="str">
        <f>IF(ISERR(FIND(CONCATENATE(R$4,","),NieStac!$M32))=FALSE,1,"")</f>
        <v/>
      </c>
      <c r="S32" s="125" t="str">
        <f>IF(ISERR(FIND(CONCATENATE(S$4,","),NieStac!$M32))=FALSE,1,"")</f>
        <v/>
      </c>
      <c r="T32" s="125" t="str">
        <f>IF(ISERR(FIND(CONCATENATE(T$4,","),NieStac!$M32))=FALSE,1,"")</f>
        <v/>
      </c>
      <c r="U32" s="125" t="str">
        <f>IF(ISERR(FIND(CONCATENATE(U$4,","),NieStac!$M32))=FALSE,1,"")</f>
        <v/>
      </c>
      <c r="V32" s="125" t="str">
        <f>IF(ISERR(FIND(CONCATENATE(V$4,","),NieStac!$M32))=FALSE,1,"")</f>
        <v/>
      </c>
      <c r="W32" s="125" t="str">
        <f>IF(ISERR(FIND(CONCATENATE(W$4,","),NieStac!$M32))=FALSE,1,"")</f>
        <v/>
      </c>
      <c r="X32" s="125" t="str">
        <f>IF(ISERR(FIND(CONCATENATE(X$4,","),NieStac!$M32))=FALSE,1,"")</f>
        <v/>
      </c>
      <c r="Y32" s="125" t="str">
        <f>IF(ISERR(FIND(CONCATENATE(Y$4,","),NieStac!$M32))=FALSE,1,"")</f>
        <v/>
      </c>
      <c r="Z32" s="125" t="str">
        <f>IF(ISERR(FIND(CONCATENATE(Z$4,","),NieStac!$M32))=FALSE,1,"")</f>
        <v/>
      </c>
      <c r="AA32" s="125" t="str">
        <f>IF(ISERR(FIND(CONCATENATE(AA$4,","),NieStac!$M32))=FALSE,1,"")</f>
        <v/>
      </c>
      <c r="AB32" s="125" t="str">
        <f>IF(ISERR(FIND(CONCATENATE(AB$4,","),NieStac!$M32))=FALSE,1,"")</f>
        <v/>
      </c>
      <c r="AC32" s="125" t="str">
        <f>IF(ISERR(FIND(CONCATENATE(AC$4,","),NieStac!$M32))=FALSE,1,"")</f>
        <v/>
      </c>
      <c r="AD32" s="124">
        <f>(NieStac!$B32)</f>
        <v>0</v>
      </c>
      <c r="AE32" s="125" t="str">
        <f>IF(ISERR(FIND(CONCATENATE(AE$4,","),NieStac!$N32))=FALSE,1,"")</f>
        <v/>
      </c>
      <c r="AF32" s="125" t="str">
        <f>IF(ISERR(FIND(CONCATENATE(AF$4,","),NieStac!$N32))=FALSE,1,"")</f>
        <v/>
      </c>
      <c r="AG32" s="125" t="str">
        <f>IF(ISERR(FIND(CONCATENATE(AG$4,","),NieStac!$N32))=FALSE,1,"")</f>
        <v/>
      </c>
      <c r="AH32" s="125" t="str">
        <f>IF(ISERR(FIND(CONCATENATE(AH$4,","),NieStac!$N32))=FALSE,1,"")</f>
        <v/>
      </c>
      <c r="AI32" s="125" t="str">
        <f>IF(ISERR(FIND(CONCATENATE(AI$4,","),NieStac!$N32))=FALSE,1,"")</f>
        <v/>
      </c>
      <c r="AJ32" s="125" t="str">
        <f>IF(ISERR(FIND(CONCATENATE(AJ$4,","),NieStac!$N32))=FALSE,1,"")</f>
        <v/>
      </c>
      <c r="AK32" s="125" t="str">
        <f>IF(ISERR(FIND(CONCATENATE(AK$4,","),NieStac!$N32))=FALSE,1,"")</f>
        <v/>
      </c>
      <c r="AL32" s="125" t="str">
        <f>IF(ISERR(FIND(CONCATENATE(AL$4,","),NieStac!$N32))=FALSE,1,"")</f>
        <v/>
      </c>
      <c r="AM32" s="125" t="str">
        <f>IF(ISERR(FIND(CONCATENATE(AM$4,","),NieStac!$N32))=FALSE,1,"")</f>
        <v/>
      </c>
      <c r="AN32" s="125" t="str">
        <f>IF(ISERR(FIND(CONCATENATE(AN$4,","),NieStac!$N32))=FALSE,1,"")</f>
        <v/>
      </c>
      <c r="AO32" s="125" t="str">
        <f>IF(ISERR(FIND(CONCATENATE(AO$4,","),NieStac!$N32))=FALSE,1,"")</f>
        <v/>
      </c>
      <c r="AP32" s="125" t="str">
        <f>IF(ISERR(FIND(CONCATENATE(AP$4,","),NieStac!$N32))=FALSE,1,"")</f>
        <v/>
      </c>
      <c r="AQ32" s="125" t="str">
        <f>IF(ISERR(FIND(CONCATENATE(AQ$4,","),NieStac!$N32))=FALSE,1,"")</f>
        <v/>
      </c>
      <c r="AR32" s="125" t="str">
        <f>IF(ISERR(FIND(CONCATENATE(AR$4,","),NieStac!$N32))=FALSE,1,"")</f>
        <v/>
      </c>
      <c r="AS32" s="125" t="str">
        <f>IF(ISERR(FIND(CONCATENATE(AS$4,","),NieStac!$N32))=FALSE,1,"")</f>
        <v/>
      </c>
      <c r="AT32" s="125" t="str">
        <f>IF(ISERR(FIND(CONCATENATE(AT$4,","),NieStac!$N32))=FALSE,1,"")</f>
        <v/>
      </c>
      <c r="AU32" s="125" t="str">
        <f>IF(ISERR(FIND(CONCATENATE(AU$4,","),NieStac!$N32))=FALSE,1,"")</f>
        <v/>
      </c>
      <c r="AV32" s="125" t="str">
        <f>IF(ISERR(FIND(CONCATENATE(AV$4,","),NieStac!$N32))=FALSE,1,"")</f>
        <v/>
      </c>
      <c r="AW32" s="125" t="str">
        <f>IF(ISERR(FIND(CONCATENATE(AW$4,","),NieStac!$N32))=FALSE,1,"")</f>
        <v/>
      </c>
      <c r="AX32" s="125" t="str">
        <f>IF(ISERR(FIND(CONCATENATE(AX$4,","),NieStac!$N32))=FALSE,1,"")</f>
        <v/>
      </c>
      <c r="AY32" s="125" t="str">
        <f>IF(ISERR(FIND(CONCATENATE(AY$4,","),NieStac!$N32))=FALSE,1,"")</f>
        <v/>
      </c>
      <c r="AZ32" s="125" t="str">
        <f>IF(ISERR(FIND(CONCATENATE(AZ$4,","),NieStac!$N32))=FALSE,1,"")</f>
        <v/>
      </c>
      <c r="BA32" s="125" t="str">
        <f>IF(ISERR(FIND(CONCATENATE(BA$4,","),NieStac!$N32))=FALSE,1,"")</f>
        <v/>
      </c>
      <c r="BB32" s="125" t="str">
        <f>IF(ISERR(FIND(CONCATENATE(BB$4,","),NieStac!$N32))=FALSE,1,"")</f>
        <v/>
      </c>
      <c r="BC32" s="125" t="str">
        <f>IF(ISERR(FIND(CONCATENATE(BC$4,","),NieStac!$N32))=FALSE,1,"")</f>
        <v/>
      </c>
      <c r="BD32" s="125" t="str">
        <f>IF(ISERR(FIND(CONCATENATE(BD$4,","),NieStac!$N32))=FALSE,1,"")</f>
        <v/>
      </c>
      <c r="BE32" s="125" t="str">
        <f>IF(ISERR(FIND(CONCATENATE(BE$4,","),NieStac!$N32))=FALSE,1,"")</f>
        <v/>
      </c>
      <c r="BF32" s="125" t="str">
        <f>IF(ISERR(FIND(CONCATENATE(BF$4,","),NieStac!$N32))=FALSE,1,"")</f>
        <v/>
      </c>
      <c r="BG32" s="125" t="str">
        <f>IF(ISERR(FIND(CONCATENATE(BG$4,","),NieStac!$N32))=FALSE,1,"")</f>
        <v/>
      </c>
      <c r="BH32" s="125" t="str">
        <f>IF(ISERR(FIND(CONCATENATE(BH$4,","),NieStac!$N32))=FALSE,1,"")</f>
        <v/>
      </c>
      <c r="BI32" s="125" t="str">
        <f>IF(ISERR(FIND(CONCATENATE(BI$4,","),NieStac!$N32))=FALSE,1,"")</f>
        <v/>
      </c>
      <c r="BJ32" s="124">
        <f>(NieStac!$B32)</f>
        <v>0</v>
      </c>
      <c r="BK32" s="125" t="str">
        <f>IF(ISERR(FIND(CONCATENATE(BK$4,","),NieStac!$O32))=FALSE,1,"")</f>
        <v/>
      </c>
      <c r="BL32" s="125" t="str">
        <f>IF(ISERR(FIND(CONCATENATE(BL$4,","),NieStac!$O32))=FALSE,1,"")</f>
        <v/>
      </c>
      <c r="BM32" s="125" t="str">
        <f>IF(ISERR(FIND(CONCATENATE(BM$4,","),NieStac!$O32))=FALSE,1,"")</f>
        <v/>
      </c>
      <c r="BN32" s="125" t="str">
        <f>IF(ISERR(FIND(CONCATENATE(BN$4,","),NieStac!$O32))=FALSE,1,"")</f>
        <v/>
      </c>
      <c r="BO32" s="125" t="str">
        <f>IF(ISERR(FIND(CONCATENATE(BO$4,","),NieStac!$O32))=FALSE,1,"")</f>
        <v/>
      </c>
      <c r="BP32" s="125" t="str">
        <f>IF(ISERR(FIND(CONCATENATE(BP$4,","),NieStac!$O32))=FALSE,1,"")</f>
        <v/>
      </c>
      <c r="BQ32" s="125" t="str">
        <f>IF(ISERR(FIND(CONCATENATE(BQ$4,","),NieStac!$O32))=FALSE,1,"")</f>
        <v/>
      </c>
    </row>
    <row r="33" spans="1:69" ht="12.75" customHeight="1" x14ac:dyDescent="0.2">
      <c r="A33" s="124">
        <f>(NieStac!$B33)</f>
        <v>0</v>
      </c>
      <c r="B33" s="125" t="str">
        <f>IF(ISERR(FIND(CONCATENATE(B$4,","),NieStac!$M33))=FALSE,1,"")</f>
        <v/>
      </c>
      <c r="C33" s="125" t="str">
        <f>IF(ISERR(FIND(CONCATENATE(C$4,","),NieStac!$M33))=FALSE,1,"")</f>
        <v/>
      </c>
      <c r="D33" s="125" t="str">
        <f>IF(ISERR(FIND(CONCATENATE(D$4,","),NieStac!$M33))=FALSE,1,"")</f>
        <v/>
      </c>
      <c r="E33" s="125" t="str">
        <f>IF(ISERR(FIND(CONCATENATE(E$4,","),NieStac!$M33))=FALSE,1,"")</f>
        <v/>
      </c>
      <c r="F33" s="125" t="str">
        <f>IF(ISERR(FIND(CONCATENATE(F$4,","),NieStac!$M33))=FALSE,1,"")</f>
        <v/>
      </c>
      <c r="G33" s="125" t="str">
        <f>IF(ISERR(FIND(CONCATENATE(G$4,","),NieStac!$M33))=FALSE,1,"")</f>
        <v/>
      </c>
      <c r="H33" s="125" t="str">
        <f>IF(ISERR(FIND(CONCATENATE(H$4,","),NieStac!$M33))=FALSE,1,"")</f>
        <v/>
      </c>
      <c r="I33" s="125" t="str">
        <f>IF(ISERR(FIND(CONCATENATE(I$4,","),NieStac!$M33))=FALSE,1,"")</f>
        <v/>
      </c>
      <c r="J33" s="125" t="str">
        <f>IF(ISERR(FIND(CONCATENATE(J$4,","),NieStac!$M33))=FALSE,1,"")</f>
        <v/>
      </c>
      <c r="K33" s="125" t="str">
        <f>IF(ISERR(FIND(CONCATENATE(K$4,","),NieStac!$M33))=FALSE,1,"")</f>
        <v/>
      </c>
      <c r="L33" s="125" t="str">
        <f>IF(ISERR(FIND(CONCATENATE(L$4,","),NieStac!$M33))=FALSE,1,"")</f>
        <v/>
      </c>
      <c r="M33" s="125" t="str">
        <f>IF(ISERR(FIND(CONCATENATE(M$4,","),NieStac!$M33))=FALSE,1,"")</f>
        <v/>
      </c>
      <c r="N33" s="125" t="str">
        <f>IF(ISERR(FIND(CONCATENATE(N$4,","),NieStac!$M33))=FALSE,1,"")</f>
        <v/>
      </c>
      <c r="O33" s="125" t="str">
        <f>IF(ISERR(FIND(CONCATENATE(O$4,","),NieStac!$M33))=FALSE,1,"")</f>
        <v/>
      </c>
      <c r="P33" s="125" t="str">
        <f>IF(ISERR(FIND(CONCATENATE(P$4,","),NieStac!$M33))=FALSE,1,"")</f>
        <v/>
      </c>
      <c r="Q33" s="125" t="str">
        <f>IF(ISERR(FIND(CONCATENATE(Q$4,","),NieStac!$M33))=FALSE,1,"")</f>
        <v/>
      </c>
      <c r="R33" s="125" t="str">
        <f>IF(ISERR(FIND(CONCATENATE(R$4,","),NieStac!$M33))=FALSE,1,"")</f>
        <v/>
      </c>
      <c r="S33" s="125" t="str">
        <f>IF(ISERR(FIND(CONCATENATE(S$4,","),NieStac!$M33))=FALSE,1,"")</f>
        <v/>
      </c>
      <c r="T33" s="125" t="str">
        <f>IF(ISERR(FIND(CONCATENATE(T$4,","),NieStac!$M33))=FALSE,1,"")</f>
        <v/>
      </c>
      <c r="U33" s="125" t="str">
        <f>IF(ISERR(FIND(CONCATENATE(U$4,","),NieStac!$M33))=FALSE,1,"")</f>
        <v/>
      </c>
      <c r="V33" s="125" t="str">
        <f>IF(ISERR(FIND(CONCATENATE(V$4,","),NieStac!$M33))=FALSE,1,"")</f>
        <v/>
      </c>
      <c r="W33" s="125" t="str">
        <f>IF(ISERR(FIND(CONCATENATE(W$4,","),NieStac!$M33))=FALSE,1,"")</f>
        <v/>
      </c>
      <c r="X33" s="125" t="str">
        <f>IF(ISERR(FIND(CONCATENATE(X$4,","),NieStac!$M33))=FALSE,1,"")</f>
        <v/>
      </c>
      <c r="Y33" s="125" t="str">
        <f>IF(ISERR(FIND(CONCATENATE(Y$4,","),NieStac!$M33))=FALSE,1,"")</f>
        <v/>
      </c>
      <c r="Z33" s="125" t="str">
        <f>IF(ISERR(FIND(CONCATENATE(Z$4,","),NieStac!$M33))=FALSE,1,"")</f>
        <v/>
      </c>
      <c r="AA33" s="125" t="str">
        <f>IF(ISERR(FIND(CONCATENATE(AA$4,","),NieStac!$M33))=FALSE,1,"")</f>
        <v/>
      </c>
      <c r="AB33" s="125" t="str">
        <f>IF(ISERR(FIND(CONCATENATE(AB$4,","),NieStac!$M33))=FALSE,1,"")</f>
        <v/>
      </c>
      <c r="AC33" s="125" t="str">
        <f>IF(ISERR(FIND(CONCATENATE(AC$4,","),NieStac!$M33))=FALSE,1,"")</f>
        <v/>
      </c>
      <c r="AD33" s="124">
        <f>(NieStac!$B33)</f>
        <v>0</v>
      </c>
      <c r="AE33" s="125" t="str">
        <f>IF(ISERR(FIND(CONCATENATE(AE$4,","),NieStac!$N33))=FALSE,1,"")</f>
        <v/>
      </c>
      <c r="AF33" s="125" t="str">
        <f>IF(ISERR(FIND(CONCATENATE(AF$4,","),NieStac!$N33))=FALSE,1,"")</f>
        <v/>
      </c>
      <c r="AG33" s="125" t="str">
        <f>IF(ISERR(FIND(CONCATENATE(AG$4,","),NieStac!$N33))=FALSE,1,"")</f>
        <v/>
      </c>
      <c r="AH33" s="125" t="str">
        <f>IF(ISERR(FIND(CONCATENATE(AH$4,","),NieStac!$N33))=FALSE,1,"")</f>
        <v/>
      </c>
      <c r="AI33" s="125" t="str">
        <f>IF(ISERR(FIND(CONCATENATE(AI$4,","),NieStac!$N33))=FALSE,1,"")</f>
        <v/>
      </c>
      <c r="AJ33" s="125" t="str">
        <f>IF(ISERR(FIND(CONCATENATE(AJ$4,","),NieStac!$N33))=FALSE,1,"")</f>
        <v/>
      </c>
      <c r="AK33" s="125" t="str">
        <f>IF(ISERR(FIND(CONCATENATE(AK$4,","),NieStac!$N33))=FALSE,1,"")</f>
        <v/>
      </c>
      <c r="AL33" s="125" t="str">
        <f>IF(ISERR(FIND(CONCATENATE(AL$4,","),NieStac!$N33))=FALSE,1,"")</f>
        <v/>
      </c>
      <c r="AM33" s="125" t="str">
        <f>IF(ISERR(FIND(CONCATENATE(AM$4,","),NieStac!$N33))=FALSE,1,"")</f>
        <v/>
      </c>
      <c r="AN33" s="125" t="str">
        <f>IF(ISERR(FIND(CONCATENATE(AN$4,","),NieStac!$N33))=FALSE,1,"")</f>
        <v/>
      </c>
      <c r="AO33" s="125" t="str">
        <f>IF(ISERR(FIND(CONCATENATE(AO$4,","),NieStac!$N33))=FALSE,1,"")</f>
        <v/>
      </c>
      <c r="AP33" s="125" t="str">
        <f>IF(ISERR(FIND(CONCATENATE(AP$4,","),NieStac!$N33))=FALSE,1,"")</f>
        <v/>
      </c>
      <c r="AQ33" s="125" t="str">
        <f>IF(ISERR(FIND(CONCATENATE(AQ$4,","),NieStac!$N33))=FALSE,1,"")</f>
        <v/>
      </c>
      <c r="AR33" s="125" t="str">
        <f>IF(ISERR(FIND(CONCATENATE(AR$4,","),NieStac!$N33))=FALSE,1,"")</f>
        <v/>
      </c>
      <c r="AS33" s="125" t="str">
        <f>IF(ISERR(FIND(CONCATENATE(AS$4,","),NieStac!$N33))=FALSE,1,"")</f>
        <v/>
      </c>
      <c r="AT33" s="125" t="str">
        <f>IF(ISERR(FIND(CONCATENATE(AT$4,","),NieStac!$N33))=FALSE,1,"")</f>
        <v/>
      </c>
      <c r="AU33" s="125" t="str">
        <f>IF(ISERR(FIND(CONCATENATE(AU$4,","),NieStac!$N33))=FALSE,1,"")</f>
        <v/>
      </c>
      <c r="AV33" s="125" t="str">
        <f>IF(ISERR(FIND(CONCATENATE(AV$4,","),NieStac!$N33))=FALSE,1,"")</f>
        <v/>
      </c>
      <c r="AW33" s="125" t="str">
        <f>IF(ISERR(FIND(CONCATENATE(AW$4,","),NieStac!$N33))=FALSE,1,"")</f>
        <v/>
      </c>
      <c r="AX33" s="125" t="str">
        <f>IF(ISERR(FIND(CONCATENATE(AX$4,","),NieStac!$N33))=FALSE,1,"")</f>
        <v/>
      </c>
      <c r="AY33" s="125" t="str">
        <f>IF(ISERR(FIND(CONCATENATE(AY$4,","),NieStac!$N33))=FALSE,1,"")</f>
        <v/>
      </c>
      <c r="AZ33" s="125" t="str">
        <f>IF(ISERR(FIND(CONCATENATE(AZ$4,","),NieStac!$N33))=FALSE,1,"")</f>
        <v/>
      </c>
      <c r="BA33" s="125" t="str">
        <f>IF(ISERR(FIND(CONCATENATE(BA$4,","),NieStac!$N33))=FALSE,1,"")</f>
        <v/>
      </c>
      <c r="BB33" s="125" t="str">
        <f>IF(ISERR(FIND(CONCATENATE(BB$4,","),NieStac!$N33))=FALSE,1,"")</f>
        <v/>
      </c>
      <c r="BC33" s="125" t="str">
        <f>IF(ISERR(FIND(CONCATENATE(BC$4,","),NieStac!$N33))=FALSE,1,"")</f>
        <v/>
      </c>
      <c r="BD33" s="125" t="str">
        <f>IF(ISERR(FIND(CONCATENATE(BD$4,","),NieStac!$N33))=FALSE,1,"")</f>
        <v/>
      </c>
      <c r="BE33" s="125" t="str">
        <f>IF(ISERR(FIND(CONCATENATE(BE$4,","),NieStac!$N33))=FALSE,1,"")</f>
        <v/>
      </c>
      <c r="BF33" s="125" t="str">
        <f>IF(ISERR(FIND(CONCATENATE(BF$4,","),NieStac!$N33))=FALSE,1,"")</f>
        <v/>
      </c>
      <c r="BG33" s="125" t="str">
        <f>IF(ISERR(FIND(CONCATENATE(BG$4,","),NieStac!$N33))=FALSE,1,"")</f>
        <v/>
      </c>
      <c r="BH33" s="125" t="str">
        <f>IF(ISERR(FIND(CONCATENATE(BH$4,","),NieStac!$N33))=FALSE,1,"")</f>
        <v/>
      </c>
      <c r="BI33" s="125" t="str">
        <f>IF(ISERR(FIND(CONCATENATE(BI$4,","),NieStac!$N33))=FALSE,1,"")</f>
        <v/>
      </c>
      <c r="BJ33" s="124">
        <f>(NieStac!$B33)</f>
        <v>0</v>
      </c>
      <c r="BK33" s="125" t="str">
        <f>IF(ISERR(FIND(CONCATENATE(BK$4,","),NieStac!$O33))=FALSE,1,"")</f>
        <v/>
      </c>
      <c r="BL33" s="125" t="str">
        <f>IF(ISERR(FIND(CONCATENATE(BL$4,","),NieStac!$O33))=FALSE,1,"")</f>
        <v/>
      </c>
      <c r="BM33" s="125" t="str">
        <f>IF(ISERR(FIND(CONCATENATE(BM$4,","),NieStac!$O33))=FALSE,1,"")</f>
        <v/>
      </c>
      <c r="BN33" s="125" t="str">
        <f>IF(ISERR(FIND(CONCATENATE(BN$4,","),NieStac!$O33))=FALSE,1,"")</f>
        <v/>
      </c>
      <c r="BO33" s="125" t="str">
        <f>IF(ISERR(FIND(CONCATENATE(BO$4,","),NieStac!$O33))=FALSE,1,"")</f>
        <v/>
      </c>
      <c r="BP33" s="125" t="str">
        <f>IF(ISERR(FIND(CONCATENATE(BP$4,","),NieStac!$O33))=FALSE,1,"")</f>
        <v/>
      </c>
      <c r="BQ33" s="125" t="str">
        <f>IF(ISERR(FIND(CONCATENATE(BQ$4,","),NieStac!$O33))=FALSE,1,"")</f>
        <v/>
      </c>
    </row>
    <row r="34" spans="1:69" ht="12.75" customHeight="1" x14ac:dyDescent="0.2">
      <c r="A34" s="121" t="str">
        <f>(NieStac!$B34)</f>
        <v>Semestr 3:</v>
      </c>
      <c r="B34" s="125" t="str">
        <f>IF(ISERR(FIND(CONCATENATE(B$4,","),NieStac!$M34))=FALSE,1,"")</f>
        <v/>
      </c>
      <c r="C34" s="125" t="str">
        <f>IF(ISERR(FIND(CONCATENATE(C$4,","),NieStac!$M34))=FALSE,1,"")</f>
        <v/>
      </c>
      <c r="D34" s="125" t="str">
        <f>IF(ISERR(FIND(CONCATENATE(D$4,","),NieStac!$M34))=FALSE,1,"")</f>
        <v/>
      </c>
      <c r="E34" s="125" t="str">
        <f>IF(ISERR(FIND(CONCATENATE(E$4,","),NieStac!$M34))=FALSE,1,"")</f>
        <v/>
      </c>
      <c r="F34" s="125" t="str">
        <f>IF(ISERR(FIND(CONCATENATE(F$4,","),NieStac!$M34))=FALSE,1,"")</f>
        <v/>
      </c>
      <c r="G34" s="125" t="str">
        <f>IF(ISERR(FIND(CONCATENATE(G$4,","),NieStac!$M34))=FALSE,1,"")</f>
        <v/>
      </c>
      <c r="H34" s="125" t="str">
        <f>IF(ISERR(FIND(CONCATENATE(H$4,","),NieStac!$M34))=FALSE,1,"")</f>
        <v/>
      </c>
      <c r="I34" s="125" t="str">
        <f>IF(ISERR(FIND(CONCATENATE(I$4,","),NieStac!$M34))=FALSE,1,"")</f>
        <v/>
      </c>
      <c r="J34" s="125" t="str">
        <f>IF(ISERR(FIND(CONCATENATE(J$4,","),NieStac!$M34))=FALSE,1,"")</f>
        <v/>
      </c>
      <c r="K34" s="125" t="str">
        <f>IF(ISERR(FIND(CONCATENATE(K$4,","),NieStac!$M34))=FALSE,1,"")</f>
        <v/>
      </c>
      <c r="L34" s="125" t="str">
        <f>IF(ISERR(FIND(CONCATENATE(L$4,","),NieStac!$M34))=FALSE,1,"")</f>
        <v/>
      </c>
      <c r="M34" s="125" t="str">
        <f>IF(ISERR(FIND(CONCATENATE(M$4,","),NieStac!$M34))=FALSE,1,"")</f>
        <v/>
      </c>
      <c r="N34" s="125" t="str">
        <f>IF(ISERR(FIND(CONCATENATE(N$4,","),NieStac!$M34))=FALSE,1,"")</f>
        <v/>
      </c>
      <c r="O34" s="125" t="str">
        <f>IF(ISERR(FIND(CONCATENATE(O$4,","),NieStac!$M34))=FALSE,1,"")</f>
        <v/>
      </c>
      <c r="P34" s="125" t="str">
        <f>IF(ISERR(FIND(CONCATENATE(P$4,","),NieStac!$M34))=FALSE,1,"")</f>
        <v/>
      </c>
      <c r="Q34" s="125" t="str">
        <f>IF(ISERR(FIND(CONCATENATE(Q$4,","),NieStac!$M34))=FALSE,1,"")</f>
        <v/>
      </c>
      <c r="R34" s="125" t="str">
        <f>IF(ISERR(FIND(CONCATENATE(R$4,","),NieStac!$M34))=FALSE,1,"")</f>
        <v/>
      </c>
      <c r="S34" s="125" t="str">
        <f>IF(ISERR(FIND(CONCATENATE(S$4,","),NieStac!$M34))=FALSE,1,"")</f>
        <v/>
      </c>
      <c r="T34" s="125" t="str">
        <f>IF(ISERR(FIND(CONCATENATE(T$4,","),NieStac!$M34))=FALSE,1,"")</f>
        <v/>
      </c>
      <c r="U34" s="125" t="str">
        <f>IF(ISERR(FIND(CONCATENATE(U$4,","),NieStac!$M34))=FALSE,1,"")</f>
        <v/>
      </c>
      <c r="V34" s="125" t="str">
        <f>IF(ISERR(FIND(CONCATENATE(V$4,","),NieStac!$M34))=FALSE,1,"")</f>
        <v/>
      </c>
      <c r="W34" s="125" t="str">
        <f>IF(ISERR(FIND(CONCATENATE(W$4,","),NieStac!$M34))=FALSE,1,"")</f>
        <v/>
      </c>
      <c r="X34" s="125" t="str">
        <f>IF(ISERR(FIND(CONCATENATE(X$4,","),NieStac!$M34))=FALSE,1,"")</f>
        <v/>
      </c>
      <c r="Y34" s="125" t="str">
        <f>IF(ISERR(FIND(CONCATENATE(Y$4,","),NieStac!$M34))=FALSE,1,"")</f>
        <v/>
      </c>
      <c r="Z34" s="125" t="str">
        <f>IF(ISERR(FIND(CONCATENATE(Z$4,","),NieStac!$M34))=FALSE,1,"")</f>
        <v/>
      </c>
      <c r="AA34" s="125" t="str">
        <f>IF(ISERR(FIND(CONCATENATE(AA$4,","),NieStac!$M34))=FALSE,1,"")</f>
        <v/>
      </c>
      <c r="AB34" s="125" t="str">
        <f>IF(ISERR(FIND(CONCATENATE(AB$4,","),NieStac!$M34))=FALSE,1,"")</f>
        <v/>
      </c>
      <c r="AC34" s="125" t="str">
        <f>IF(ISERR(FIND(CONCATENATE(AC$4,","),NieStac!$M34))=FALSE,1,"")</f>
        <v/>
      </c>
      <c r="AD34" s="121" t="str">
        <f>(NieStac!$B34)</f>
        <v>Semestr 3:</v>
      </c>
      <c r="AE34" s="125" t="str">
        <f>IF(ISERR(FIND(CONCATENATE(AE$4,","),NieStac!$N34))=FALSE,1,"")</f>
        <v/>
      </c>
      <c r="AF34" s="125" t="str">
        <f>IF(ISERR(FIND(CONCATENATE(AF$4,","),NieStac!$N34))=FALSE,1,"")</f>
        <v/>
      </c>
      <c r="AG34" s="125" t="str">
        <f>IF(ISERR(FIND(CONCATENATE(AG$4,","),NieStac!$N34))=FALSE,1,"")</f>
        <v/>
      </c>
      <c r="AH34" s="125" t="str">
        <f>IF(ISERR(FIND(CONCATENATE(AH$4,","),NieStac!$N34))=FALSE,1,"")</f>
        <v/>
      </c>
      <c r="AI34" s="125" t="str">
        <f>IF(ISERR(FIND(CONCATENATE(AI$4,","),NieStac!$N34))=FALSE,1,"")</f>
        <v/>
      </c>
      <c r="AJ34" s="125" t="str">
        <f>IF(ISERR(FIND(CONCATENATE(AJ$4,","),NieStac!$N34))=FALSE,1,"")</f>
        <v/>
      </c>
      <c r="AK34" s="125" t="str">
        <f>IF(ISERR(FIND(CONCATENATE(AK$4,","),NieStac!$N34))=FALSE,1,"")</f>
        <v/>
      </c>
      <c r="AL34" s="125" t="str">
        <f>IF(ISERR(FIND(CONCATENATE(AL$4,","),NieStac!$N34))=FALSE,1,"")</f>
        <v/>
      </c>
      <c r="AM34" s="125" t="str">
        <f>IF(ISERR(FIND(CONCATENATE(AM$4,","),NieStac!$N34))=FALSE,1,"")</f>
        <v/>
      </c>
      <c r="AN34" s="125" t="str">
        <f>IF(ISERR(FIND(CONCATENATE(AN$4,","),NieStac!$N34))=FALSE,1,"")</f>
        <v/>
      </c>
      <c r="AO34" s="125" t="str">
        <f>IF(ISERR(FIND(CONCATENATE(AO$4,","),NieStac!$N34))=FALSE,1,"")</f>
        <v/>
      </c>
      <c r="AP34" s="125" t="str">
        <f>IF(ISERR(FIND(CONCATENATE(AP$4,","),NieStac!$N34))=FALSE,1,"")</f>
        <v/>
      </c>
      <c r="AQ34" s="125" t="str">
        <f>IF(ISERR(FIND(CONCATENATE(AQ$4,","),NieStac!$N34))=FALSE,1,"")</f>
        <v/>
      </c>
      <c r="AR34" s="125" t="str">
        <f>IF(ISERR(FIND(CONCATENATE(AR$4,","),NieStac!$N34))=FALSE,1,"")</f>
        <v/>
      </c>
      <c r="AS34" s="125" t="str">
        <f>IF(ISERR(FIND(CONCATENATE(AS$4,","),NieStac!$N34))=FALSE,1,"")</f>
        <v/>
      </c>
      <c r="AT34" s="125" t="str">
        <f>IF(ISERR(FIND(CONCATENATE(AT$4,","),NieStac!$N34))=FALSE,1,"")</f>
        <v/>
      </c>
      <c r="AU34" s="125" t="str">
        <f>IF(ISERR(FIND(CONCATENATE(AU$4,","),NieStac!$N34))=FALSE,1,"")</f>
        <v/>
      </c>
      <c r="AV34" s="125" t="str">
        <f>IF(ISERR(FIND(CONCATENATE(AV$4,","),NieStac!$N34))=FALSE,1,"")</f>
        <v/>
      </c>
      <c r="AW34" s="125" t="str">
        <f>IF(ISERR(FIND(CONCATENATE(AW$4,","),NieStac!$N34))=FALSE,1,"")</f>
        <v/>
      </c>
      <c r="AX34" s="125" t="str">
        <f>IF(ISERR(FIND(CONCATENATE(AX$4,","),NieStac!$N34))=FALSE,1,"")</f>
        <v/>
      </c>
      <c r="AY34" s="125" t="str">
        <f>IF(ISERR(FIND(CONCATENATE(AY$4,","),NieStac!$N34))=FALSE,1,"")</f>
        <v/>
      </c>
      <c r="AZ34" s="125" t="str">
        <f>IF(ISERR(FIND(CONCATENATE(AZ$4,","),NieStac!$N34))=FALSE,1,"")</f>
        <v/>
      </c>
      <c r="BA34" s="125" t="str">
        <f>IF(ISERR(FIND(CONCATENATE(BA$4,","),NieStac!$N34))=FALSE,1,"")</f>
        <v/>
      </c>
      <c r="BB34" s="125" t="str">
        <f>IF(ISERR(FIND(CONCATENATE(BB$4,","),NieStac!$N34))=FALSE,1,"")</f>
        <v/>
      </c>
      <c r="BC34" s="125" t="str">
        <f>IF(ISERR(FIND(CONCATENATE(BC$4,","),NieStac!$N34))=FALSE,1,"")</f>
        <v/>
      </c>
      <c r="BD34" s="125" t="str">
        <f>IF(ISERR(FIND(CONCATENATE(BD$4,","),NieStac!$N34))=FALSE,1,"")</f>
        <v/>
      </c>
      <c r="BE34" s="125" t="str">
        <f>IF(ISERR(FIND(CONCATENATE(BE$4,","),NieStac!$N34))=FALSE,1,"")</f>
        <v/>
      </c>
      <c r="BF34" s="125" t="str">
        <f>IF(ISERR(FIND(CONCATENATE(BF$4,","),NieStac!$N34))=FALSE,1,"")</f>
        <v/>
      </c>
      <c r="BG34" s="125" t="str">
        <f>IF(ISERR(FIND(CONCATENATE(BG$4,","),NieStac!$N34))=FALSE,1,"")</f>
        <v/>
      </c>
      <c r="BH34" s="125" t="str">
        <f>IF(ISERR(FIND(CONCATENATE(BH$4,","),NieStac!$N34))=FALSE,1,"")</f>
        <v/>
      </c>
      <c r="BI34" s="125" t="str">
        <f>IF(ISERR(FIND(CONCATENATE(BI$4,","),NieStac!$N34))=FALSE,1,"")</f>
        <v/>
      </c>
      <c r="BJ34" s="121" t="str">
        <f>(NieStac!$B34)</f>
        <v>Semestr 3:</v>
      </c>
      <c r="BK34" s="125" t="str">
        <f>IF(ISERR(FIND(CONCATENATE(BK$4,","),NieStac!$O34))=FALSE,1,"")</f>
        <v/>
      </c>
      <c r="BL34" s="125" t="str">
        <f>IF(ISERR(FIND(CONCATENATE(BL$4,","),NieStac!$O34))=FALSE,1,"")</f>
        <v/>
      </c>
      <c r="BM34" s="125" t="str">
        <f>IF(ISERR(FIND(CONCATENATE(BM$4,","),NieStac!$O34))=FALSE,1,"")</f>
        <v/>
      </c>
      <c r="BN34" s="125" t="str">
        <f>IF(ISERR(FIND(CONCATENATE(BN$4,","),NieStac!$O34))=FALSE,1,"")</f>
        <v/>
      </c>
      <c r="BO34" s="125" t="str">
        <f>IF(ISERR(FIND(CONCATENATE(BO$4,","),NieStac!$O34))=FALSE,1,"")</f>
        <v/>
      </c>
      <c r="BP34" s="125" t="str">
        <f>IF(ISERR(FIND(CONCATENATE(BP$4,","),NieStac!$O34))=FALSE,1,"")</f>
        <v/>
      </c>
      <c r="BQ34" s="125" t="str">
        <f>IF(ISERR(FIND(CONCATENATE(BQ$4,","),NieStac!$O34))=FALSE,1,"")</f>
        <v/>
      </c>
    </row>
    <row r="35" spans="1:69" ht="12.75" customHeight="1" x14ac:dyDescent="0.2">
      <c r="A35" s="121" t="str">
        <f>(NieStac!$B35)</f>
        <v>Moduł kształcenia</v>
      </c>
      <c r="B35" s="125" t="str">
        <f>IF(ISERR(FIND(CONCATENATE(B$4,","),NieStac!$M35))=FALSE,1,"")</f>
        <v/>
      </c>
      <c r="C35" s="125" t="str">
        <f>IF(ISERR(FIND(CONCATENATE(C$4,","),NieStac!$M35))=FALSE,1,"")</f>
        <v/>
      </c>
      <c r="D35" s="125" t="str">
        <f>IF(ISERR(FIND(CONCATENATE(D$4,","),NieStac!$M35))=FALSE,1,"")</f>
        <v/>
      </c>
      <c r="E35" s="125" t="str">
        <f>IF(ISERR(FIND(CONCATENATE(E$4,","),NieStac!$M35))=FALSE,1,"")</f>
        <v/>
      </c>
      <c r="F35" s="125" t="str">
        <f>IF(ISERR(FIND(CONCATENATE(F$4,","),NieStac!$M35))=FALSE,1,"")</f>
        <v/>
      </c>
      <c r="G35" s="125" t="str">
        <f>IF(ISERR(FIND(CONCATENATE(G$4,","),NieStac!$M35))=FALSE,1,"")</f>
        <v/>
      </c>
      <c r="H35" s="125" t="str">
        <f>IF(ISERR(FIND(CONCATENATE(H$4,","),NieStac!$M35))=FALSE,1,"")</f>
        <v/>
      </c>
      <c r="I35" s="125" t="str">
        <f>IF(ISERR(FIND(CONCATENATE(I$4,","),NieStac!$M35))=FALSE,1,"")</f>
        <v/>
      </c>
      <c r="J35" s="125" t="str">
        <f>IF(ISERR(FIND(CONCATENATE(J$4,","),NieStac!$M35))=FALSE,1,"")</f>
        <v/>
      </c>
      <c r="K35" s="125" t="str">
        <f>IF(ISERR(FIND(CONCATENATE(K$4,","),NieStac!$M35))=FALSE,1,"")</f>
        <v/>
      </c>
      <c r="L35" s="125" t="str">
        <f>IF(ISERR(FIND(CONCATENATE(L$4,","),NieStac!$M35))=FALSE,1,"")</f>
        <v/>
      </c>
      <c r="M35" s="125" t="str">
        <f>IF(ISERR(FIND(CONCATENATE(M$4,","),NieStac!$M35))=FALSE,1,"")</f>
        <v/>
      </c>
      <c r="N35" s="125" t="str">
        <f>IF(ISERR(FIND(CONCATENATE(N$4,","),NieStac!$M35))=FALSE,1,"")</f>
        <v/>
      </c>
      <c r="O35" s="125" t="str">
        <f>IF(ISERR(FIND(CONCATENATE(O$4,","),NieStac!$M35))=FALSE,1,"")</f>
        <v/>
      </c>
      <c r="P35" s="125" t="str">
        <f>IF(ISERR(FIND(CONCATENATE(P$4,","),NieStac!$M35))=FALSE,1,"")</f>
        <v/>
      </c>
      <c r="Q35" s="125" t="str">
        <f>IF(ISERR(FIND(CONCATENATE(Q$4,","),NieStac!$M35))=FALSE,1,"")</f>
        <v/>
      </c>
      <c r="R35" s="125" t="str">
        <f>IF(ISERR(FIND(CONCATENATE(R$4,","),NieStac!$M35))=FALSE,1,"")</f>
        <v/>
      </c>
      <c r="S35" s="125" t="str">
        <f>IF(ISERR(FIND(CONCATENATE(S$4,","),NieStac!$M35))=FALSE,1,"")</f>
        <v/>
      </c>
      <c r="T35" s="125" t="str">
        <f>IF(ISERR(FIND(CONCATENATE(T$4,","),NieStac!$M35))=FALSE,1,"")</f>
        <v/>
      </c>
      <c r="U35" s="125" t="str">
        <f>IF(ISERR(FIND(CONCATENATE(U$4,","),NieStac!$M35))=FALSE,1,"")</f>
        <v/>
      </c>
      <c r="V35" s="125" t="str">
        <f>IF(ISERR(FIND(CONCATENATE(V$4,","),NieStac!$M35))=FALSE,1,"")</f>
        <v/>
      </c>
      <c r="W35" s="125" t="str">
        <f>IF(ISERR(FIND(CONCATENATE(W$4,","),NieStac!$M35))=FALSE,1,"")</f>
        <v/>
      </c>
      <c r="X35" s="125" t="str">
        <f>IF(ISERR(FIND(CONCATENATE(X$4,","),NieStac!$M35))=FALSE,1,"")</f>
        <v/>
      </c>
      <c r="Y35" s="125" t="str">
        <f>IF(ISERR(FIND(CONCATENATE(Y$4,","),NieStac!$M35))=FALSE,1,"")</f>
        <v/>
      </c>
      <c r="Z35" s="125" t="str">
        <f>IF(ISERR(FIND(CONCATENATE(Z$4,","),NieStac!$M35))=FALSE,1,"")</f>
        <v/>
      </c>
      <c r="AA35" s="125" t="str">
        <f>IF(ISERR(FIND(CONCATENATE(AA$4,","),NieStac!$M35))=FALSE,1,"")</f>
        <v/>
      </c>
      <c r="AB35" s="125" t="str">
        <f>IF(ISERR(FIND(CONCATENATE(AB$4,","),NieStac!$M35))=FALSE,1,"")</f>
        <v/>
      </c>
      <c r="AC35" s="125" t="str">
        <f>IF(ISERR(FIND(CONCATENATE(AC$4,","),NieStac!$M35))=FALSE,1,"")</f>
        <v/>
      </c>
      <c r="AD35" s="121" t="str">
        <f>(NieStac!$B35)</f>
        <v>Moduł kształcenia</v>
      </c>
      <c r="AE35" s="125" t="str">
        <f>IF(ISERR(FIND(CONCATENATE(AE$4,","),NieStac!$N35))=FALSE,1,"")</f>
        <v/>
      </c>
      <c r="AF35" s="125" t="str">
        <f>IF(ISERR(FIND(CONCATENATE(AF$4,","),NieStac!$N35))=FALSE,1,"")</f>
        <v/>
      </c>
      <c r="AG35" s="125" t="str">
        <f>IF(ISERR(FIND(CONCATENATE(AG$4,","),NieStac!$N35))=FALSE,1,"")</f>
        <v/>
      </c>
      <c r="AH35" s="125" t="str">
        <f>IF(ISERR(FIND(CONCATENATE(AH$4,","),NieStac!$N35))=FALSE,1,"")</f>
        <v/>
      </c>
      <c r="AI35" s="125" t="str">
        <f>IF(ISERR(FIND(CONCATENATE(AI$4,","),NieStac!$N35))=FALSE,1,"")</f>
        <v/>
      </c>
      <c r="AJ35" s="125" t="str">
        <f>IF(ISERR(FIND(CONCATENATE(AJ$4,","),NieStac!$N35))=FALSE,1,"")</f>
        <v/>
      </c>
      <c r="AK35" s="125" t="str">
        <f>IF(ISERR(FIND(CONCATENATE(AK$4,","),NieStac!$N35))=FALSE,1,"")</f>
        <v/>
      </c>
      <c r="AL35" s="125" t="str">
        <f>IF(ISERR(FIND(CONCATENATE(AL$4,","),NieStac!$N35))=FALSE,1,"")</f>
        <v/>
      </c>
      <c r="AM35" s="125" t="str">
        <f>IF(ISERR(FIND(CONCATENATE(AM$4,","),NieStac!$N35))=FALSE,1,"")</f>
        <v/>
      </c>
      <c r="AN35" s="125" t="str">
        <f>IF(ISERR(FIND(CONCATENATE(AN$4,","),NieStac!$N35))=FALSE,1,"")</f>
        <v/>
      </c>
      <c r="AO35" s="125" t="str">
        <f>IF(ISERR(FIND(CONCATENATE(AO$4,","),NieStac!$N35))=FALSE,1,"")</f>
        <v/>
      </c>
      <c r="AP35" s="125" t="str">
        <f>IF(ISERR(FIND(CONCATENATE(AP$4,","),NieStac!$N35))=FALSE,1,"")</f>
        <v/>
      </c>
      <c r="AQ35" s="125" t="str">
        <f>IF(ISERR(FIND(CONCATENATE(AQ$4,","),NieStac!$N35))=FALSE,1,"")</f>
        <v/>
      </c>
      <c r="AR35" s="125" t="str">
        <f>IF(ISERR(FIND(CONCATENATE(AR$4,","),NieStac!$N35))=FALSE,1,"")</f>
        <v/>
      </c>
      <c r="AS35" s="125" t="str">
        <f>IF(ISERR(FIND(CONCATENATE(AS$4,","),NieStac!$N35))=FALSE,1,"")</f>
        <v/>
      </c>
      <c r="AT35" s="125" t="str">
        <f>IF(ISERR(FIND(CONCATENATE(AT$4,","),NieStac!$N35))=FALSE,1,"")</f>
        <v/>
      </c>
      <c r="AU35" s="125" t="str">
        <f>IF(ISERR(FIND(CONCATENATE(AU$4,","),NieStac!$N35))=FALSE,1,"")</f>
        <v/>
      </c>
      <c r="AV35" s="125" t="str">
        <f>IF(ISERR(FIND(CONCATENATE(AV$4,","),NieStac!$N35))=FALSE,1,"")</f>
        <v/>
      </c>
      <c r="AW35" s="125" t="str">
        <f>IF(ISERR(FIND(CONCATENATE(AW$4,","),NieStac!$N35))=FALSE,1,"")</f>
        <v/>
      </c>
      <c r="AX35" s="125" t="str">
        <f>IF(ISERR(FIND(CONCATENATE(AX$4,","),NieStac!$N35))=FALSE,1,"")</f>
        <v/>
      </c>
      <c r="AY35" s="125" t="str">
        <f>IF(ISERR(FIND(CONCATENATE(AY$4,","),NieStac!$N35))=FALSE,1,"")</f>
        <v/>
      </c>
      <c r="AZ35" s="125" t="str">
        <f>IF(ISERR(FIND(CONCATENATE(AZ$4,","),NieStac!$N35))=FALSE,1,"")</f>
        <v/>
      </c>
      <c r="BA35" s="125" t="str">
        <f>IF(ISERR(FIND(CONCATENATE(BA$4,","),NieStac!$N35))=FALSE,1,"")</f>
        <v/>
      </c>
      <c r="BB35" s="125" t="str">
        <f>IF(ISERR(FIND(CONCATENATE(BB$4,","),NieStac!$N35))=FALSE,1,"")</f>
        <v/>
      </c>
      <c r="BC35" s="125" t="str">
        <f>IF(ISERR(FIND(CONCATENATE(BC$4,","),NieStac!$N35))=FALSE,1,"")</f>
        <v/>
      </c>
      <c r="BD35" s="125" t="str">
        <f>IF(ISERR(FIND(CONCATENATE(BD$4,","),NieStac!$N35))=FALSE,1,"")</f>
        <v/>
      </c>
      <c r="BE35" s="125" t="str">
        <f>IF(ISERR(FIND(CONCATENATE(BE$4,","),NieStac!$N35))=FALSE,1,"")</f>
        <v/>
      </c>
      <c r="BF35" s="125" t="str">
        <f>IF(ISERR(FIND(CONCATENATE(BF$4,","),NieStac!$N35))=FALSE,1,"")</f>
        <v/>
      </c>
      <c r="BG35" s="125" t="str">
        <f>IF(ISERR(FIND(CONCATENATE(BG$4,","),NieStac!$N35))=FALSE,1,"")</f>
        <v/>
      </c>
      <c r="BH35" s="125" t="str">
        <f>IF(ISERR(FIND(CONCATENATE(BH$4,","),NieStac!$N35))=FALSE,1,"")</f>
        <v/>
      </c>
      <c r="BI35" s="125" t="str">
        <f>IF(ISERR(FIND(CONCATENATE(BI$4,","),NieStac!$N35))=FALSE,1,"")</f>
        <v/>
      </c>
      <c r="BJ35" s="121" t="str">
        <f>(NieStac!$B35)</f>
        <v>Moduł kształcenia</v>
      </c>
      <c r="BK35" s="125" t="str">
        <f>IF(ISERR(FIND(CONCATENATE(BK$4,","),NieStac!$O35))=FALSE,1,"")</f>
        <v/>
      </c>
      <c r="BL35" s="125" t="str">
        <f>IF(ISERR(FIND(CONCATENATE(BL$4,","),NieStac!$O35))=FALSE,1,"")</f>
        <v/>
      </c>
      <c r="BM35" s="125" t="str">
        <f>IF(ISERR(FIND(CONCATENATE(BM$4,","),NieStac!$O35))=FALSE,1,"")</f>
        <v/>
      </c>
      <c r="BN35" s="125" t="str">
        <f>IF(ISERR(FIND(CONCATENATE(BN$4,","),NieStac!$O35))=FALSE,1,"")</f>
        <v/>
      </c>
      <c r="BO35" s="125" t="str">
        <f>IF(ISERR(FIND(CONCATENATE(BO$4,","),NieStac!$O35))=FALSE,1,"")</f>
        <v/>
      </c>
      <c r="BP35" s="125" t="str">
        <f>IF(ISERR(FIND(CONCATENATE(BP$4,","),NieStac!$O35))=FALSE,1,"")</f>
        <v/>
      </c>
      <c r="BQ35" s="125" t="str">
        <f>IF(ISERR(FIND(CONCATENATE(BQ$4,","),NieStac!$O35))=FALSE,1,"")</f>
        <v/>
      </c>
    </row>
    <row r="36" spans="1:69" ht="12.75" customHeight="1" x14ac:dyDescent="0.2">
      <c r="A36" s="124" t="str">
        <f>(NieStac!$B36)</f>
        <v>Przetwarzanie sygnałów</v>
      </c>
      <c r="B36" s="125">
        <f>IF(ISERR(FIND(CONCATENATE(B$4,","),NieStac!$M36))=FALSE,1,"")</f>
        <v>1</v>
      </c>
      <c r="C36" s="125" t="str">
        <f>IF(ISERR(FIND(CONCATENATE(C$4,","),NieStac!$M36))=FALSE,1,"")</f>
        <v/>
      </c>
      <c r="D36" s="125" t="str">
        <f>IF(ISERR(FIND(CONCATENATE(D$4,","),NieStac!$M36))=FALSE,1,"")</f>
        <v/>
      </c>
      <c r="E36" s="125" t="str">
        <f>IF(ISERR(FIND(CONCATENATE(E$4,","),NieStac!$M36))=FALSE,1,"")</f>
        <v/>
      </c>
      <c r="F36" s="125">
        <f>IF(ISERR(FIND(CONCATENATE(F$4,","),NieStac!$M36))=FALSE,1,"")</f>
        <v>1</v>
      </c>
      <c r="G36" s="125" t="str">
        <f>IF(ISERR(FIND(CONCATENATE(G$4,","),NieStac!$M36))=FALSE,1,"")</f>
        <v/>
      </c>
      <c r="H36" s="125" t="str">
        <f>IF(ISERR(FIND(CONCATENATE(H$4,","),NieStac!$M36))=FALSE,1,"")</f>
        <v/>
      </c>
      <c r="I36" s="125" t="str">
        <f>IF(ISERR(FIND(CONCATENATE(I$4,","),NieStac!$M36))=FALSE,1,"")</f>
        <v/>
      </c>
      <c r="J36" s="125" t="str">
        <f>IF(ISERR(FIND(CONCATENATE(J$4,","),NieStac!$M36))=FALSE,1,"")</f>
        <v/>
      </c>
      <c r="K36" s="125">
        <f>IF(ISERR(FIND(CONCATENATE(K$4,","),NieStac!$M36))=FALSE,1,"")</f>
        <v>1</v>
      </c>
      <c r="L36" s="125" t="str">
        <f>IF(ISERR(FIND(CONCATENATE(L$4,","),NieStac!$M36))=FALSE,1,"")</f>
        <v/>
      </c>
      <c r="M36" s="125" t="str">
        <f>IF(ISERR(FIND(CONCATENATE(M$4,","),NieStac!$M36))=FALSE,1,"")</f>
        <v/>
      </c>
      <c r="N36" s="125" t="str">
        <f>IF(ISERR(FIND(CONCATENATE(N$4,","),NieStac!$M36))=FALSE,1,"")</f>
        <v/>
      </c>
      <c r="O36" s="125" t="str">
        <f>IF(ISERR(FIND(CONCATENATE(O$4,","),NieStac!$M36))=FALSE,1,"")</f>
        <v/>
      </c>
      <c r="P36" s="125" t="str">
        <f>IF(ISERR(FIND(CONCATENATE(P$4,","),NieStac!$M36))=FALSE,1,"")</f>
        <v/>
      </c>
      <c r="Q36" s="125" t="str">
        <f>IF(ISERR(FIND(CONCATENATE(Q$4,","),NieStac!$M36))=FALSE,1,"")</f>
        <v/>
      </c>
      <c r="R36" s="125" t="str">
        <f>IF(ISERR(FIND(CONCATENATE(R$4,","),NieStac!$M36))=FALSE,1,"")</f>
        <v/>
      </c>
      <c r="S36" s="125" t="str">
        <f>IF(ISERR(FIND(CONCATENATE(S$4,","),NieStac!$M36))=FALSE,1,"")</f>
        <v/>
      </c>
      <c r="T36" s="125" t="str">
        <f>IF(ISERR(FIND(CONCATENATE(T$4,","),NieStac!$M36))=FALSE,1,"")</f>
        <v/>
      </c>
      <c r="U36" s="125" t="str">
        <f>IF(ISERR(FIND(CONCATENATE(U$4,","),NieStac!$M36))=FALSE,1,"")</f>
        <v/>
      </c>
      <c r="V36" s="125" t="str">
        <f>IF(ISERR(FIND(CONCATENATE(V$4,","),NieStac!$M36))=FALSE,1,"")</f>
        <v/>
      </c>
      <c r="W36" s="125" t="str">
        <f>IF(ISERR(FIND(CONCATENATE(W$4,","),NieStac!$M36))=FALSE,1,"")</f>
        <v/>
      </c>
      <c r="X36" s="125" t="str">
        <f>IF(ISERR(FIND(CONCATENATE(X$4,","),NieStac!$M36))=FALSE,1,"")</f>
        <v/>
      </c>
      <c r="Y36" s="125" t="str">
        <f>IF(ISERR(FIND(CONCATENATE(Y$4,","),NieStac!$M36))=FALSE,1,"")</f>
        <v/>
      </c>
      <c r="Z36" s="125" t="str">
        <f>IF(ISERR(FIND(CONCATENATE(Z$4,","),NieStac!$M36))=FALSE,1,"")</f>
        <v/>
      </c>
      <c r="AA36" s="125" t="str">
        <f>IF(ISERR(FIND(CONCATENATE(AA$4,","),NieStac!$M36))=FALSE,1,"")</f>
        <v/>
      </c>
      <c r="AB36" s="125" t="str">
        <f>IF(ISERR(FIND(CONCATENATE(AB$4,","),NieStac!$M36))=FALSE,1,"")</f>
        <v/>
      </c>
      <c r="AC36" s="125" t="str">
        <f>IF(ISERR(FIND(CONCATENATE(AC$4,","),NieStac!$M36))=FALSE,1,"")</f>
        <v/>
      </c>
      <c r="AD36" s="124" t="str">
        <f>(NieStac!$B36)</f>
        <v>Przetwarzanie sygnałów</v>
      </c>
      <c r="AE36" s="125" t="str">
        <f>IF(ISERR(FIND(CONCATENATE(AE$4,","),NieStac!$N36))=FALSE,1,"")</f>
        <v/>
      </c>
      <c r="AF36" s="125" t="str">
        <f>IF(ISERR(FIND(CONCATENATE(AF$4,","),NieStac!$N36))=FALSE,1,"")</f>
        <v/>
      </c>
      <c r="AG36" s="125" t="str">
        <f>IF(ISERR(FIND(CONCATENATE(AG$4,","),NieStac!$N36))=FALSE,1,"")</f>
        <v/>
      </c>
      <c r="AH36" s="125" t="str">
        <f>IF(ISERR(FIND(CONCATENATE(AH$4,","),NieStac!$N36))=FALSE,1,"")</f>
        <v/>
      </c>
      <c r="AI36" s="125" t="str">
        <f>IF(ISERR(FIND(CONCATENATE(AI$4,","),NieStac!$N36))=FALSE,1,"")</f>
        <v/>
      </c>
      <c r="AJ36" s="125" t="str">
        <f>IF(ISERR(FIND(CONCATENATE(AJ$4,","),NieStac!$N36))=FALSE,1,"")</f>
        <v/>
      </c>
      <c r="AK36" s="125" t="str">
        <f>IF(ISERR(FIND(CONCATENATE(AK$4,","),NieStac!$N36))=FALSE,1,"")</f>
        <v/>
      </c>
      <c r="AL36" s="125" t="str">
        <f>IF(ISERR(FIND(CONCATENATE(AL$4,","),NieStac!$N36))=FALSE,1,"")</f>
        <v/>
      </c>
      <c r="AM36" s="125">
        <f>IF(ISERR(FIND(CONCATENATE(AM$4,","),NieStac!$N36))=FALSE,1,"")</f>
        <v>1</v>
      </c>
      <c r="AN36" s="125" t="str">
        <f>IF(ISERR(FIND(CONCATENATE(AN$4,","),NieStac!$N36))=FALSE,1,"")</f>
        <v/>
      </c>
      <c r="AO36" s="125" t="str">
        <f>IF(ISERR(FIND(CONCATENATE(AO$4,","),NieStac!$N36))=FALSE,1,"")</f>
        <v/>
      </c>
      <c r="AP36" s="125" t="str">
        <f>IF(ISERR(FIND(CONCATENATE(AP$4,","),NieStac!$N36))=FALSE,1,"")</f>
        <v/>
      </c>
      <c r="AQ36" s="125" t="str">
        <f>IF(ISERR(FIND(CONCATENATE(AQ$4,","),NieStac!$N36))=FALSE,1,"")</f>
        <v/>
      </c>
      <c r="AR36" s="125" t="str">
        <f>IF(ISERR(FIND(CONCATENATE(AR$4,","),NieStac!$N36))=FALSE,1,"")</f>
        <v/>
      </c>
      <c r="AS36" s="125" t="str">
        <f>IF(ISERR(FIND(CONCATENATE(AS$4,","),NieStac!$N36))=FALSE,1,"")</f>
        <v/>
      </c>
      <c r="AT36" s="125" t="str">
        <f>IF(ISERR(FIND(CONCATENATE(AT$4,","),NieStac!$N36))=FALSE,1,"")</f>
        <v/>
      </c>
      <c r="AU36" s="125" t="str">
        <f>IF(ISERR(FIND(CONCATENATE(AU$4,","),NieStac!$N36))=FALSE,1,"")</f>
        <v/>
      </c>
      <c r="AV36" s="125" t="str">
        <f>IF(ISERR(FIND(CONCATENATE(AV$4,","),NieStac!$N36))=FALSE,1,"")</f>
        <v/>
      </c>
      <c r="AW36" s="125" t="str">
        <f>IF(ISERR(FIND(CONCATENATE(AW$4,","),NieStac!$N36))=FALSE,1,"")</f>
        <v/>
      </c>
      <c r="AX36" s="125" t="str">
        <f>IF(ISERR(FIND(CONCATENATE(AX$4,","),NieStac!$N36))=FALSE,1,"")</f>
        <v/>
      </c>
      <c r="AY36" s="125" t="str">
        <f>IF(ISERR(FIND(CONCATENATE(AY$4,","),NieStac!$N36))=FALSE,1,"")</f>
        <v/>
      </c>
      <c r="AZ36" s="125" t="str">
        <f>IF(ISERR(FIND(CONCATENATE(AZ$4,","),NieStac!$N36))=FALSE,1,"")</f>
        <v/>
      </c>
      <c r="BA36" s="125" t="str">
        <f>IF(ISERR(FIND(CONCATENATE(BA$4,","),NieStac!$N36))=FALSE,1,"")</f>
        <v/>
      </c>
      <c r="BB36" s="125" t="str">
        <f>IF(ISERR(FIND(CONCATENATE(BB$4,","),NieStac!$N36))=FALSE,1,"")</f>
        <v/>
      </c>
      <c r="BC36" s="125" t="str">
        <f>IF(ISERR(FIND(CONCATENATE(BC$4,","),NieStac!$N36))=FALSE,1,"")</f>
        <v/>
      </c>
      <c r="BD36" s="125" t="str">
        <f>IF(ISERR(FIND(CONCATENATE(BD$4,","),NieStac!$N36))=FALSE,1,"")</f>
        <v/>
      </c>
      <c r="BE36" s="125" t="str">
        <f>IF(ISERR(FIND(CONCATENATE(BE$4,","),NieStac!$N36))=FALSE,1,"")</f>
        <v/>
      </c>
      <c r="BF36" s="125" t="str">
        <f>IF(ISERR(FIND(CONCATENATE(BF$4,","),NieStac!$N36))=FALSE,1,"")</f>
        <v/>
      </c>
      <c r="BG36" s="125" t="str">
        <f>IF(ISERR(FIND(CONCATENATE(BG$4,","),NieStac!$N36))=FALSE,1,"")</f>
        <v/>
      </c>
      <c r="BH36" s="125" t="str">
        <f>IF(ISERR(FIND(CONCATENATE(BH$4,","),NieStac!$N36))=FALSE,1,"")</f>
        <v/>
      </c>
      <c r="BI36" s="125" t="str">
        <f>IF(ISERR(FIND(CONCATENATE(BI$4,","),NieStac!$N36))=FALSE,1,"")</f>
        <v/>
      </c>
      <c r="BJ36" s="124" t="str">
        <f>(NieStac!$B36)</f>
        <v>Przetwarzanie sygnałów</v>
      </c>
      <c r="BK36" s="125">
        <f>IF(ISERR(FIND(CONCATENATE(BK$4,","),NieStac!$O36))=FALSE,1,"")</f>
        <v>1</v>
      </c>
      <c r="BL36" s="125" t="str">
        <f>IF(ISERR(FIND(CONCATENATE(BL$4,","),NieStac!$O36))=FALSE,1,"")</f>
        <v/>
      </c>
      <c r="BM36" s="125" t="str">
        <f>IF(ISERR(FIND(CONCATENATE(BM$4,","),NieStac!$O36))=FALSE,1,"")</f>
        <v/>
      </c>
      <c r="BN36" s="125" t="str">
        <f>IF(ISERR(FIND(CONCATENATE(BN$4,","),NieStac!$O36))=FALSE,1,"")</f>
        <v/>
      </c>
      <c r="BO36" s="125">
        <f>IF(ISERR(FIND(CONCATENATE(BO$4,","),NieStac!$O36))=FALSE,1,"")</f>
        <v>1</v>
      </c>
      <c r="BP36" s="125" t="str">
        <f>IF(ISERR(FIND(CONCATENATE(BP$4,","),NieStac!$O36))=FALSE,1,"")</f>
        <v/>
      </c>
      <c r="BQ36" s="125" t="str">
        <f>IF(ISERR(FIND(CONCATENATE(BQ$4,","),NieStac!$O36))=FALSE,1,"")</f>
        <v/>
      </c>
    </row>
    <row r="37" spans="1:69" ht="12.75" customHeight="1" x14ac:dyDescent="0.2">
      <c r="A37" s="124" t="str">
        <f>(NieStac!$B37)</f>
        <v>Podstawy automatyki</v>
      </c>
      <c r="B37" s="125" t="str">
        <f>IF(ISERR(FIND(CONCATENATE(B$4,","),NieStac!$M37))=FALSE,1,"")</f>
        <v/>
      </c>
      <c r="C37" s="125">
        <f>IF(ISERR(FIND(CONCATENATE(C$4,","),NieStac!$M37))=FALSE,1,"")</f>
        <v>1</v>
      </c>
      <c r="D37" s="125" t="str">
        <f>IF(ISERR(FIND(CONCATENATE(D$4,","),NieStac!$M37))=FALSE,1,"")</f>
        <v/>
      </c>
      <c r="E37" s="125" t="str">
        <f>IF(ISERR(FIND(CONCATENATE(E$4,","),NieStac!$M37))=FALSE,1,"")</f>
        <v/>
      </c>
      <c r="F37" s="125">
        <f>IF(ISERR(FIND(CONCATENATE(F$4,","),NieStac!$M37))=FALSE,1,"")</f>
        <v>1</v>
      </c>
      <c r="G37" s="125" t="str">
        <f>IF(ISERR(FIND(CONCATENATE(G$4,","),NieStac!$M37))=FALSE,1,"")</f>
        <v/>
      </c>
      <c r="H37" s="125" t="str">
        <f>IF(ISERR(FIND(CONCATENATE(H$4,","),NieStac!$M37))=FALSE,1,"")</f>
        <v/>
      </c>
      <c r="I37" s="125" t="str">
        <f>IF(ISERR(FIND(CONCATENATE(I$4,","),NieStac!$M37))=FALSE,1,"")</f>
        <v/>
      </c>
      <c r="J37" s="125" t="str">
        <f>IF(ISERR(FIND(CONCATENATE(J$4,","),NieStac!$M37))=FALSE,1,"")</f>
        <v/>
      </c>
      <c r="K37" s="125" t="str">
        <f>IF(ISERR(FIND(CONCATENATE(K$4,","),NieStac!$M37))=FALSE,1,"")</f>
        <v/>
      </c>
      <c r="L37" s="125" t="str">
        <f>IF(ISERR(FIND(CONCATENATE(L$4,","),NieStac!$M37))=FALSE,1,"")</f>
        <v/>
      </c>
      <c r="M37" s="125" t="str">
        <f>IF(ISERR(FIND(CONCATENATE(M$4,","),NieStac!$M37))=FALSE,1,"")</f>
        <v/>
      </c>
      <c r="N37" s="125" t="str">
        <f>IF(ISERR(FIND(CONCATENATE(N$4,","),NieStac!$M37))=FALSE,1,"")</f>
        <v/>
      </c>
      <c r="O37" s="125" t="str">
        <f>IF(ISERR(FIND(CONCATENATE(O$4,","),NieStac!$M37))=FALSE,1,"")</f>
        <v/>
      </c>
      <c r="P37" s="125" t="str">
        <f>IF(ISERR(FIND(CONCATENATE(P$4,","),NieStac!$M37))=FALSE,1,"")</f>
        <v/>
      </c>
      <c r="Q37" s="125" t="str">
        <f>IF(ISERR(FIND(CONCATENATE(Q$4,","),NieStac!$M37))=FALSE,1,"")</f>
        <v/>
      </c>
      <c r="R37" s="125" t="str">
        <f>IF(ISERR(FIND(CONCATENATE(R$4,","),NieStac!$M37))=FALSE,1,"")</f>
        <v/>
      </c>
      <c r="S37" s="125" t="str">
        <f>IF(ISERR(FIND(CONCATENATE(S$4,","),NieStac!$M37))=FALSE,1,"")</f>
        <v/>
      </c>
      <c r="T37" s="125" t="str">
        <f>IF(ISERR(FIND(CONCATENATE(T$4,","),NieStac!$M37))=FALSE,1,"")</f>
        <v/>
      </c>
      <c r="U37" s="125" t="str">
        <f>IF(ISERR(FIND(CONCATENATE(U$4,","),NieStac!$M37))=FALSE,1,"")</f>
        <v/>
      </c>
      <c r="V37" s="125" t="str">
        <f>IF(ISERR(FIND(CONCATENATE(V$4,","),NieStac!$M37))=FALSE,1,"")</f>
        <v/>
      </c>
      <c r="W37" s="125" t="str">
        <f>IF(ISERR(FIND(CONCATENATE(W$4,","),NieStac!$M37))=FALSE,1,"")</f>
        <v/>
      </c>
      <c r="X37" s="125" t="str">
        <f>IF(ISERR(FIND(CONCATENATE(X$4,","),NieStac!$M37))=FALSE,1,"")</f>
        <v/>
      </c>
      <c r="Y37" s="125" t="str">
        <f>IF(ISERR(FIND(CONCATENATE(Y$4,","),NieStac!$M37))=FALSE,1,"")</f>
        <v/>
      </c>
      <c r="Z37" s="125" t="str">
        <f>IF(ISERR(FIND(CONCATENATE(Z$4,","),NieStac!$M37))=FALSE,1,"")</f>
        <v/>
      </c>
      <c r="AA37" s="125" t="str">
        <f>IF(ISERR(FIND(CONCATENATE(AA$4,","),NieStac!$M37))=FALSE,1,"")</f>
        <v/>
      </c>
      <c r="AB37" s="125" t="str">
        <f>IF(ISERR(FIND(CONCATENATE(AB$4,","),NieStac!$M37))=FALSE,1,"")</f>
        <v/>
      </c>
      <c r="AC37" s="125" t="str">
        <f>IF(ISERR(FIND(CONCATENATE(AC$4,","),NieStac!$M37))=FALSE,1,"")</f>
        <v/>
      </c>
      <c r="AD37" s="124" t="str">
        <f>(NieStac!$B37)</f>
        <v>Podstawy automatyki</v>
      </c>
      <c r="AE37" s="125" t="str">
        <f>IF(ISERR(FIND(CONCATENATE(AE$4,","),NieStac!$N37))=FALSE,1,"")</f>
        <v/>
      </c>
      <c r="AF37" s="125">
        <f>IF(ISERR(FIND(CONCATENATE(AF$4,","),NieStac!$N37))=FALSE,1,"")</f>
        <v>1</v>
      </c>
      <c r="AG37" s="125" t="str">
        <f>IF(ISERR(FIND(CONCATENATE(AG$4,","),NieStac!$N37))=FALSE,1,"")</f>
        <v/>
      </c>
      <c r="AH37" s="125" t="str">
        <f>IF(ISERR(FIND(CONCATENATE(AH$4,","),NieStac!$N37))=FALSE,1,"")</f>
        <v/>
      </c>
      <c r="AI37" s="125" t="str">
        <f>IF(ISERR(FIND(CONCATENATE(AI$4,","),NieStac!$N37))=FALSE,1,"")</f>
        <v/>
      </c>
      <c r="AJ37" s="125" t="str">
        <f>IF(ISERR(FIND(CONCATENATE(AJ$4,","),NieStac!$N37))=FALSE,1,"")</f>
        <v/>
      </c>
      <c r="AK37" s="125" t="str">
        <f>IF(ISERR(FIND(CONCATENATE(AK$4,","),NieStac!$N37))=FALSE,1,"")</f>
        <v/>
      </c>
      <c r="AL37" s="125" t="str">
        <f>IF(ISERR(FIND(CONCATENATE(AL$4,","),NieStac!$N37))=FALSE,1,"")</f>
        <v/>
      </c>
      <c r="AM37" s="125" t="str">
        <f>IF(ISERR(FIND(CONCATENATE(AM$4,","),NieStac!$N37))=FALSE,1,"")</f>
        <v/>
      </c>
      <c r="AN37" s="125">
        <f>IF(ISERR(FIND(CONCATENATE(AN$4,","),NieStac!$N37))=FALSE,1,"")</f>
        <v>1</v>
      </c>
      <c r="AO37" s="125" t="str">
        <f>IF(ISERR(FIND(CONCATENATE(AO$4,","),NieStac!$N37))=FALSE,1,"")</f>
        <v/>
      </c>
      <c r="AP37" s="125">
        <f>IF(ISERR(FIND(CONCATENATE(AP$4,","),NieStac!$N37))=FALSE,1,"")</f>
        <v>1</v>
      </c>
      <c r="AQ37" s="125" t="str">
        <f>IF(ISERR(FIND(CONCATENATE(AQ$4,","),NieStac!$N37))=FALSE,1,"")</f>
        <v/>
      </c>
      <c r="AR37" s="125">
        <f>IF(ISERR(FIND(CONCATENATE(AR$4,","),NieStac!$N37))=FALSE,1,"")</f>
        <v>1</v>
      </c>
      <c r="AS37" s="125" t="str">
        <f>IF(ISERR(FIND(CONCATENATE(AS$4,","),NieStac!$N37))=FALSE,1,"")</f>
        <v/>
      </c>
      <c r="AT37" s="125" t="str">
        <f>IF(ISERR(FIND(CONCATENATE(AT$4,","),NieStac!$N37))=FALSE,1,"")</f>
        <v/>
      </c>
      <c r="AU37" s="125" t="str">
        <f>IF(ISERR(FIND(CONCATENATE(AU$4,","),NieStac!$N37))=FALSE,1,"")</f>
        <v/>
      </c>
      <c r="AV37" s="125" t="str">
        <f>IF(ISERR(FIND(CONCATENATE(AV$4,","),NieStac!$N37))=FALSE,1,"")</f>
        <v/>
      </c>
      <c r="AW37" s="125" t="str">
        <f>IF(ISERR(FIND(CONCATENATE(AW$4,","),NieStac!$N37))=FALSE,1,"")</f>
        <v/>
      </c>
      <c r="AX37" s="125" t="str">
        <f>IF(ISERR(FIND(CONCATENATE(AX$4,","),NieStac!$N37))=FALSE,1,"")</f>
        <v/>
      </c>
      <c r="AY37" s="125" t="str">
        <f>IF(ISERR(FIND(CONCATENATE(AY$4,","),NieStac!$N37))=FALSE,1,"")</f>
        <v/>
      </c>
      <c r="AZ37" s="125" t="str">
        <f>IF(ISERR(FIND(CONCATENATE(AZ$4,","),NieStac!$N37))=FALSE,1,"")</f>
        <v/>
      </c>
      <c r="BA37" s="125" t="str">
        <f>IF(ISERR(FIND(CONCATENATE(BA$4,","),NieStac!$N37))=FALSE,1,"")</f>
        <v/>
      </c>
      <c r="BB37" s="125" t="str">
        <f>IF(ISERR(FIND(CONCATENATE(BB$4,","),NieStac!$N37))=FALSE,1,"")</f>
        <v/>
      </c>
      <c r="BC37" s="125" t="str">
        <f>IF(ISERR(FIND(CONCATENATE(BC$4,","),NieStac!$N37))=FALSE,1,"")</f>
        <v/>
      </c>
      <c r="BD37" s="125" t="str">
        <f>IF(ISERR(FIND(CONCATENATE(BD$4,","),NieStac!$N37))=FALSE,1,"")</f>
        <v/>
      </c>
      <c r="BE37" s="125" t="str">
        <f>IF(ISERR(FIND(CONCATENATE(BE$4,","),NieStac!$N37))=FALSE,1,"")</f>
        <v/>
      </c>
      <c r="BF37" s="125" t="str">
        <f>IF(ISERR(FIND(CONCATENATE(BF$4,","),NieStac!$N37))=FALSE,1,"")</f>
        <v/>
      </c>
      <c r="BG37" s="125" t="str">
        <f>IF(ISERR(FIND(CONCATENATE(BG$4,","),NieStac!$N37))=FALSE,1,"")</f>
        <v/>
      </c>
      <c r="BH37" s="125" t="str">
        <f>IF(ISERR(FIND(CONCATENATE(BH$4,","),NieStac!$N37))=FALSE,1,"")</f>
        <v/>
      </c>
      <c r="BI37" s="125" t="str">
        <f>IF(ISERR(FIND(CONCATENATE(BI$4,","),NieStac!$N37))=FALSE,1,"")</f>
        <v/>
      </c>
      <c r="BJ37" s="124" t="str">
        <f>(NieStac!$B37)</f>
        <v>Podstawy automatyki</v>
      </c>
      <c r="BK37" s="125" t="str">
        <f>IF(ISERR(FIND(CONCATENATE(BK$4,","),NieStac!$O37))=FALSE,1,"")</f>
        <v/>
      </c>
      <c r="BL37" s="125" t="str">
        <f>IF(ISERR(FIND(CONCATENATE(BL$4,","),NieStac!$O37))=FALSE,1,"")</f>
        <v/>
      </c>
      <c r="BM37" s="125" t="str">
        <f>IF(ISERR(FIND(CONCATENATE(BM$4,","),NieStac!$O37))=FALSE,1,"")</f>
        <v/>
      </c>
      <c r="BN37" s="125" t="str">
        <f>IF(ISERR(FIND(CONCATENATE(BN$4,","),NieStac!$O37))=FALSE,1,"")</f>
        <v/>
      </c>
      <c r="BO37" s="125">
        <f>IF(ISERR(FIND(CONCATENATE(BO$4,","),NieStac!$O37))=FALSE,1,"")</f>
        <v>1</v>
      </c>
      <c r="BP37" s="125" t="str">
        <f>IF(ISERR(FIND(CONCATENATE(BP$4,","),NieStac!$O37))=FALSE,1,"")</f>
        <v/>
      </c>
      <c r="BQ37" s="125" t="str">
        <f>IF(ISERR(FIND(CONCATENATE(BQ$4,","),NieStac!$O37))=FALSE,1,"")</f>
        <v/>
      </c>
    </row>
    <row r="38" spans="1:69" ht="12.75" customHeight="1" x14ac:dyDescent="0.2">
      <c r="A38" s="124" t="str">
        <f>(NieStac!$B38)</f>
        <v>Podstawy elektroniki</v>
      </c>
      <c r="B38" s="125" t="str">
        <f>IF(ISERR(FIND(CONCATENATE(B$4,","),NieStac!$M38))=FALSE,1,"")</f>
        <v/>
      </c>
      <c r="C38" s="125" t="str">
        <f>IF(ISERR(FIND(CONCATENATE(C$4,","),NieStac!$M38))=FALSE,1,"")</f>
        <v/>
      </c>
      <c r="D38" s="125" t="str">
        <f>IF(ISERR(FIND(CONCATENATE(D$4,","),NieStac!$M38))=FALSE,1,"")</f>
        <v/>
      </c>
      <c r="E38" s="125" t="str">
        <f>IF(ISERR(FIND(CONCATENATE(E$4,","),NieStac!$M38))=FALSE,1,"")</f>
        <v/>
      </c>
      <c r="F38" s="125" t="str">
        <f>IF(ISERR(FIND(CONCATENATE(F$4,","),NieStac!$M38))=FALSE,1,"")</f>
        <v/>
      </c>
      <c r="G38" s="125" t="str">
        <f>IF(ISERR(FIND(CONCATENATE(G$4,","),NieStac!$M38))=FALSE,1,"")</f>
        <v/>
      </c>
      <c r="H38" s="125" t="str">
        <f>IF(ISERR(FIND(CONCATENATE(H$4,","),NieStac!$M38))=FALSE,1,"")</f>
        <v/>
      </c>
      <c r="I38" s="125" t="str">
        <f>IF(ISERR(FIND(CONCATENATE(I$4,","),NieStac!$M38))=FALSE,1,"")</f>
        <v/>
      </c>
      <c r="J38" s="125" t="str">
        <f>IF(ISERR(FIND(CONCATENATE(J$4,","),NieStac!$M38))=FALSE,1,"")</f>
        <v/>
      </c>
      <c r="K38" s="125" t="str">
        <f>IF(ISERR(FIND(CONCATENATE(K$4,","),NieStac!$M38))=FALSE,1,"")</f>
        <v/>
      </c>
      <c r="L38" s="125" t="str">
        <f>IF(ISERR(FIND(CONCATENATE(L$4,","),NieStac!$M38))=FALSE,1,"")</f>
        <v/>
      </c>
      <c r="M38" s="125">
        <f>IF(ISERR(FIND(CONCATENATE(M$4,","),NieStac!$M38))=FALSE,1,"")</f>
        <v>1</v>
      </c>
      <c r="N38" s="125" t="str">
        <f>IF(ISERR(FIND(CONCATENATE(N$4,","),NieStac!$M38))=FALSE,1,"")</f>
        <v/>
      </c>
      <c r="O38" s="125" t="str">
        <f>IF(ISERR(FIND(CONCATENATE(O$4,","),NieStac!$M38))=FALSE,1,"")</f>
        <v/>
      </c>
      <c r="P38" s="125" t="str">
        <f>IF(ISERR(FIND(CONCATENATE(P$4,","),NieStac!$M38))=FALSE,1,"")</f>
        <v/>
      </c>
      <c r="Q38" s="125" t="str">
        <f>IF(ISERR(FIND(CONCATENATE(Q$4,","),NieStac!$M38))=FALSE,1,"")</f>
        <v/>
      </c>
      <c r="R38" s="125" t="str">
        <f>IF(ISERR(FIND(CONCATENATE(R$4,","),NieStac!$M38))=FALSE,1,"")</f>
        <v/>
      </c>
      <c r="S38" s="125" t="str">
        <f>IF(ISERR(FIND(CONCATENATE(S$4,","),NieStac!$M38))=FALSE,1,"")</f>
        <v/>
      </c>
      <c r="T38" s="125" t="str">
        <f>IF(ISERR(FIND(CONCATENATE(T$4,","),NieStac!$M38))=FALSE,1,"")</f>
        <v/>
      </c>
      <c r="U38" s="125" t="str">
        <f>IF(ISERR(FIND(CONCATENATE(U$4,","),NieStac!$M38))=FALSE,1,"")</f>
        <v/>
      </c>
      <c r="V38" s="125" t="str">
        <f>IF(ISERR(FIND(CONCATENATE(V$4,","),NieStac!$M38))=FALSE,1,"")</f>
        <v/>
      </c>
      <c r="W38" s="125" t="str">
        <f>IF(ISERR(FIND(CONCATENATE(W$4,","),NieStac!$M38))=FALSE,1,"")</f>
        <v/>
      </c>
      <c r="X38" s="125" t="str">
        <f>IF(ISERR(FIND(CONCATENATE(X$4,","),NieStac!$M38))=FALSE,1,"")</f>
        <v/>
      </c>
      <c r="Y38" s="125" t="str">
        <f>IF(ISERR(FIND(CONCATENATE(Y$4,","),NieStac!$M38))=FALSE,1,"")</f>
        <v/>
      </c>
      <c r="Z38" s="125" t="str">
        <f>IF(ISERR(FIND(CONCATENATE(Z$4,","),NieStac!$M38))=FALSE,1,"")</f>
        <v/>
      </c>
      <c r="AA38" s="125" t="str">
        <f>IF(ISERR(FIND(CONCATENATE(AA$4,","),NieStac!$M38))=FALSE,1,"")</f>
        <v/>
      </c>
      <c r="AB38" s="125" t="str">
        <f>IF(ISERR(FIND(CONCATENATE(AB$4,","),NieStac!$M38))=FALSE,1,"")</f>
        <v/>
      </c>
      <c r="AC38" s="125" t="str">
        <f>IF(ISERR(FIND(CONCATENATE(AC$4,","),NieStac!$M38))=FALSE,1,"")</f>
        <v/>
      </c>
      <c r="AD38" s="124" t="str">
        <f>(NieStac!$B38)</f>
        <v>Podstawy elektroniki</v>
      </c>
      <c r="AE38" s="125" t="str">
        <f>IF(ISERR(FIND(CONCATENATE(AE$4,","),NieStac!$N38))=FALSE,1,"")</f>
        <v/>
      </c>
      <c r="AF38" s="125">
        <f>IF(ISERR(FIND(CONCATENATE(AF$4,","),NieStac!$N38))=FALSE,1,"")</f>
        <v>1</v>
      </c>
      <c r="AG38" s="125" t="str">
        <f>IF(ISERR(FIND(CONCATENATE(AG$4,","),NieStac!$N38))=FALSE,1,"")</f>
        <v/>
      </c>
      <c r="AH38" s="125" t="str">
        <f>IF(ISERR(FIND(CONCATENATE(AH$4,","),NieStac!$N38))=FALSE,1,"")</f>
        <v/>
      </c>
      <c r="AI38" s="125" t="str">
        <f>IF(ISERR(FIND(CONCATENATE(AI$4,","),NieStac!$N38))=FALSE,1,"")</f>
        <v/>
      </c>
      <c r="AJ38" s="125" t="str">
        <f>IF(ISERR(FIND(CONCATENATE(AJ$4,","),NieStac!$N38))=FALSE,1,"")</f>
        <v/>
      </c>
      <c r="AK38" s="125" t="str">
        <f>IF(ISERR(FIND(CONCATENATE(AK$4,","),NieStac!$N38))=FALSE,1,"")</f>
        <v/>
      </c>
      <c r="AL38" s="125" t="str">
        <f>IF(ISERR(FIND(CONCATENATE(AL$4,","),NieStac!$N38))=FALSE,1,"")</f>
        <v/>
      </c>
      <c r="AM38" s="125" t="str">
        <f>IF(ISERR(FIND(CONCATENATE(AM$4,","),NieStac!$N38))=FALSE,1,"")</f>
        <v/>
      </c>
      <c r="AN38" s="125" t="str">
        <f>IF(ISERR(FIND(CONCATENATE(AN$4,","),NieStac!$N38))=FALSE,1,"")</f>
        <v/>
      </c>
      <c r="AO38" s="125" t="str">
        <f>IF(ISERR(FIND(CONCATENATE(AO$4,","),NieStac!$N38))=FALSE,1,"")</f>
        <v/>
      </c>
      <c r="AP38" s="125" t="str">
        <f>IF(ISERR(FIND(CONCATENATE(AP$4,","),NieStac!$N38))=FALSE,1,"")</f>
        <v/>
      </c>
      <c r="AQ38" s="125" t="str">
        <f>IF(ISERR(FIND(CONCATENATE(AQ$4,","),NieStac!$N38))=FALSE,1,"")</f>
        <v/>
      </c>
      <c r="AR38" s="125" t="str">
        <f>IF(ISERR(FIND(CONCATENATE(AR$4,","),NieStac!$N38))=FALSE,1,"")</f>
        <v/>
      </c>
      <c r="AS38" s="125" t="str">
        <f>IF(ISERR(FIND(CONCATENATE(AS$4,","),NieStac!$N38))=FALSE,1,"")</f>
        <v/>
      </c>
      <c r="AT38" s="125" t="str">
        <f>IF(ISERR(FIND(CONCATENATE(AT$4,","),NieStac!$N38))=FALSE,1,"")</f>
        <v/>
      </c>
      <c r="AU38" s="125" t="str">
        <f>IF(ISERR(FIND(CONCATENATE(AU$4,","),NieStac!$N38))=FALSE,1,"")</f>
        <v/>
      </c>
      <c r="AV38" s="125" t="str">
        <f>IF(ISERR(FIND(CONCATENATE(AV$4,","),NieStac!$N38))=FALSE,1,"")</f>
        <v/>
      </c>
      <c r="AW38" s="125" t="str">
        <f>IF(ISERR(FIND(CONCATENATE(AW$4,","),NieStac!$N38))=FALSE,1,"")</f>
        <v/>
      </c>
      <c r="AX38" s="125" t="str">
        <f>IF(ISERR(FIND(CONCATENATE(AX$4,","),NieStac!$N38))=FALSE,1,"")</f>
        <v/>
      </c>
      <c r="AY38" s="125" t="str">
        <f>IF(ISERR(FIND(CONCATENATE(AY$4,","),NieStac!$N38))=FALSE,1,"")</f>
        <v/>
      </c>
      <c r="AZ38" s="125" t="str">
        <f>IF(ISERR(FIND(CONCATENATE(AZ$4,","),NieStac!$N38))=FALSE,1,"")</f>
        <v/>
      </c>
      <c r="BA38" s="125" t="str">
        <f>IF(ISERR(FIND(CONCATENATE(BA$4,","),NieStac!$N38))=FALSE,1,"")</f>
        <v/>
      </c>
      <c r="BB38" s="125" t="str">
        <f>IF(ISERR(FIND(CONCATENATE(BB$4,","),NieStac!$N38))=FALSE,1,"")</f>
        <v/>
      </c>
      <c r="BC38" s="125">
        <f>IF(ISERR(FIND(CONCATENATE(BC$4,","),NieStac!$N38))=FALSE,1,"")</f>
        <v>1</v>
      </c>
      <c r="BD38" s="125" t="str">
        <f>IF(ISERR(FIND(CONCATENATE(BD$4,","),NieStac!$N38))=FALSE,1,"")</f>
        <v/>
      </c>
      <c r="BE38" s="125" t="str">
        <f>IF(ISERR(FIND(CONCATENATE(BE$4,","),NieStac!$N38))=FALSE,1,"")</f>
        <v/>
      </c>
      <c r="BF38" s="125" t="str">
        <f>IF(ISERR(FIND(CONCATENATE(BF$4,","),NieStac!$N38))=FALSE,1,"")</f>
        <v/>
      </c>
      <c r="BG38" s="125" t="str">
        <f>IF(ISERR(FIND(CONCATENATE(BG$4,","),NieStac!$N38))=FALSE,1,"")</f>
        <v/>
      </c>
      <c r="BH38" s="125" t="str">
        <f>IF(ISERR(FIND(CONCATENATE(BH$4,","),NieStac!$N38))=FALSE,1,"")</f>
        <v/>
      </c>
      <c r="BI38" s="125" t="str">
        <f>IF(ISERR(FIND(CONCATENATE(BI$4,","),NieStac!$N38))=FALSE,1,"")</f>
        <v/>
      </c>
      <c r="BJ38" s="124" t="str">
        <f>(NieStac!$B38)</f>
        <v>Podstawy elektroniki</v>
      </c>
      <c r="BK38" s="125">
        <f>IF(ISERR(FIND(CONCATENATE(BK$4,","),NieStac!$O38))=FALSE,1,"")</f>
        <v>1</v>
      </c>
      <c r="BL38" s="125" t="str">
        <f>IF(ISERR(FIND(CONCATENATE(BL$4,","),NieStac!$O38))=FALSE,1,"")</f>
        <v/>
      </c>
      <c r="BM38" s="125" t="str">
        <f>IF(ISERR(FIND(CONCATENATE(BM$4,","),NieStac!$O38))=FALSE,1,"")</f>
        <v/>
      </c>
      <c r="BN38" s="125" t="str">
        <f>IF(ISERR(FIND(CONCATENATE(BN$4,","),NieStac!$O38))=FALSE,1,"")</f>
        <v/>
      </c>
      <c r="BO38" s="125" t="str">
        <f>IF(ISERR(FIND(CONCATENATE(BO$4,","),NieStac!$O38))=FALSE,1,"")</f>
        <v/>
      </c>
      <c r="BP38" s="125" t="str">
        <f>IF(ISERR(FIND(CONCATENATE(BP$4,","),NieStac!$O38))=FALSE,1,"")</f>
        <v/>
      </c>
      <c r="BQ38" s="125" t="str">
        <f>IF(ISERR(FIND(CONCATENATE(BQ$4,","),NieStac!$O38))=FALSE,1,"")</f>
        <v/>
      </c>
    </row>
    <row r="39" spans="1:69" ht="12.75" customHeight="1" x14ac:dyDescent="0.2">
      <c r="A39" s="124" t="str">
        <f>(NieStac!$B39)</f>
        <v>Programowanie strukturalne i obiektowe</v>
      </c>
      <c r="B39" s="125" t="str">
        <f>IF(ISERR(FIND(CONCATENATE(B$4,","),NieStac!$M39))=FALSE,1,"")</f>
        <v/>
      </c>
      <c r="C39" s="125" t="str">
        <f>IF(ISERR(FIND(CONCATENATE(C$4,","),NieStac!$M39))=FALSE,1,"")</f>
        <v/>
      </c>
      <c r="D39" s="125" t="str">
        <f>IF(ISERR(FIND(CONCATENATE(D$4,","),NieStac!$M39))=FALSE,1,"")</f>
        <v/>
      </c>
      <c r="E39" s="125" t="str">
        <f>IF(ISERR(FIND(CONCATENATE(E$4,","),NieStac!$M39))=FALSE,1,"")</f>
        <v/>
      </c>
      <c r="F39" s="125" t="str">
        <f>IF(ISERR(FIND(CONCATENATE(F$4,","),NieStac!$M39))=FALSE,1,"")</f>
        <v/>
      </c>
      <c r="G39" s="125" t="str">
        <f>IF(ISERR(FIND(CONCATENATE(G$4,","),NieStac!$M39))=FALSE,1,"")</f>
        <v/>
      </c>
      <c r="H39" s="125" t="str">
        <f>IF(ISERR(FIND(CONCATENATE(H$4,","),NieStac!$M39))=FALSE,1,"")</f>
        <v/>
      </c>
      <c r="I39" s="125">
        <f>IF(ISERR(FIND(CONCATENATE(I$4,","),NieStac!$M39))=FALSE,1,"")</f>
        <v>1</v>
      </c>
      <c r="J39" s="125" t="str">
        <f>IF(ISERR(FIND(CONCATENATE(J$4,","),NieStac!$M39))=FALSE,1,"")</f>
        <v/>
      </c>
      <c r="K39" s="125" t="str">
        <f>IF(ISERR(FIND(CONCATENATE(K$4,","),NieStac!$M39))=FALSE,1,"")</f>
        <v/>
      </c>
      <c r="L39" s="125" t="str">
        <f>IF(ISERR(FIND(CONCATENATE(L$4,","),NieStac!$M39))=FALSE,1,"")</f>
        <v/>
      </c>
      <c r="M39" s="125" t="str">
        <f>IF(ISERR(FIND(CONCATENATE(M$4,","),NieStac!$M39))=FALSE,1,"")</f>
        <v/>
      </c>
      <c r="N39" s="125" t="str">
        <f>IF(ISERR(FIND(CONCATENATE(N$4,","),NieStac!$M39))=FALSE,1,"")</f>
        <v/>
      </c>
      <c r="O39" s="125" t="str">
        <f>IF(ISERR(FIND(CONCATENATE(O$4,","),NieStac!$M39))=FALSE,1,"")</f>
        <v/>
      </c>
      <c r="P39" s="125" t="str">
        <f>IF(ISERR(FIND(CONCATENATE(P$4,","),NieStac!$M39))=FALSE,1,"")</f>
        <v/>
      </c>
      <c r="Q39" s="125" t="str">
        <f>IF(ISERR(FIND(CONCATENATE(Q$4,","),NieStac!$M39))=FALSE,1,"")</f>
        <v/>
      </c>
      <c r="R39" s="125" t="str">
        <f>IF(ISERR(FIND(CONCATENATE(R$4,","),NieStac!$M39))=FALSE,1,"")</f>
        <v/>
      </c>
      <c r="S39" s="125" t="str">
        <f>IF(ISERR(FIND(CONCATENATE(S$4,","),NieStac!$M39))=FALSE,1,"")</f>
        <v/>
      </c>
      <c r="T39" s="125" t="str">
        <f>IF(ISERR(FIND(CONCATENATE(T$4,","),NieStac!$M39))=FALSE,1,"")</f>
        <v/>
      </c>
      <c r="U39" s="125" t="str">
        <f>IF(ISERR(FIND(CONCATENATE(U$4,","),NieStac!$M39))=FALSE,1,"")</f>
        <v/>
      </c>
      <c r="V39" s="125" t="str">
        <f>IF(ISERR(FIND(CONCATENATE(V$4,","),NieStac!$M39))=FALSE,1,"")</f>
        <v/>
      </c>
      <c r="W39" s="125" t="str">
        <f>IF(ISERR(FIND(CONCATENATE(W$4,","),NieStac!$M39))=FALSE,1,"")</f>
        <v/>
      </c>
      <c r="X39" s="125" t="str">
        <f>IF(ISERR(FIND(CONCATENATE(X$4,","),NieStac!$M39))=FALSE,1,"")</f>
        <v/>
      </c>
      <c r="Y39" s="125" t="str">
        <f>IF(ISERR(FIND(CONCATENATE(Y$4,","),NieStac!$M39))=FALSE,1,"")</f>
        <v/>
      </c>
      <c r="Z39" s="125" t="str">
        <f>IF(ISERR(FIND(CONCATENATE(Z$4,","),NieStac!$M39))=FALSE,1,"")</f>
        <v/>
      </c>
      <c r="AA39" s="125" t="str">
        <f>IF(ISERR(FIND(CONCATENATE(AA$4,","),NieStac!$M39))=FALSE,1,"")</f>
        <v/>
      </c>
      <c r="AB39" s="125" t="str">
        <f>IF(ISERR(FIND(CONCATENATE(AB$4,","),NieStac!$M39))=FALSE,1,"")</f>
        <v/>
      </c>
      <c r="AC39" s="125" t="str">
        <f>IF(ISERR(FIND(CONCATENATE(AC$4,","),NieStac!$M39))=FALSE,1,"")</f>
        <v/>
      </c>
      <c r="AD39" s="124" t="str">
        <f>(NieStac!$B39)</f>
        <v>Programowanie strukturalne i obiektowe</v>
      </c>
      <c r="AE39" s="125" t="str">
        <f>IF(ISERR(FIND(CONCATENATE(AE$4,","),NieStac!$N39))=FALSE,1,"")</f>
        <v/>
      </c>
      <c r="AF39" s="125" t="str">
        <f>IF(ISERR(FIND(CONCATENATE(AF$4,","),NieStac!$N39))=FALSE,1,"")</f>
        <v/>
      </c>
      <c r="AG39" s="125" t="str">
        <f>IF(ISERR(FIND(CONCATENATE(AG$4,","),NieStac!$N39))=FALSE,1,"")</f>
        <v/>
      </c>
      <c r="AH39" s="125" t="str">
        <f>IF(ISERR(FIND(CONCATENATE(AH$4,","),NieStac!$N39))=FALSE,1,"")</f>
        <v/>
      </c>
      <c r="AI39" s="125" t="str">
        <f>IF(ISERR(FIND(CONCATENATE(AI$4,","),NieStac!$N39))=FALSE,1,"")</f>
        <v/>
      </c>
      <c r="AJ39" s="125" t="str">
        <f>IF(ISERR(FIND(CONCATENATE(AJ$4,","),NieStac!$N39))=FALSE,1,"")</f>
        <v/>
      </c>
      <c r="AK39" s="125" t="str">
        <f>IF(ISERR(FIND(CONCATENATE(AK$4,","),NieStac!$N39))=FALSE,1,"")</f>
        <v/>
      </c>
      <c r="AL39" s="125" t="str">
        <f>IF(ISERR(FIND(CONCATENATE(AL$4,","),NieStac!$N39))=FALSE,1,"")</f>
        <v/>
      </c>
      <c r="AM39" s="125" t="str">
        <f>IF(ISERR(FIND(CONCATENATE(AM$4,","),NieStac!$N39))=FALSE,1,"")</f>
        <v/>
      </c>
      <c r="AN39" s="125" t="str">
        <f>IF(ISERR(FIND(CONCATENATE(AN$4,","),NieStac!$N39))=FALSE,1,"")</f>
        <v/>
      </c>
      <c r="AO39" s="125" t="str">
        <f>IF(ISERR(FIND(CONCATENATE(AO$4,","),NieStac!$N39))=FALSE,1,"")</f>
        <v/>
      </c>
      <c r="AP39" s="125" t="str">
        <f>IF(ISERR(FIND(CONCATENATE(AP$4,","),NieStac!$N39))=FALSE,1,"")</f>
        <v/>
      </c>
      <c r="AQ39" s="125" t="str">
        <f>IF(ISERR(FIND(CONCATENATE(AQ$4,","),NieStac!$N39))=FALSE,1,"")</f>
        <v/>
      </c>
      <c r="AR39" s="125" t="str">
        <f>IF(ISERR(FIND(CONCATENATE(AR$4,","),NieStac!$N39))=FALSE,1,"")</f>
        <v/>
      </c>
      <c r="AS39" s="125" t="str">
        <f>IF(ISERR(FIND(CONCATENATE(AS$4,","),NieStac!$N39))=FALSE,1,"")</f>
        <v/>
      </c>
      <c r="AT39" s="125" t="str">
        <f>IF(ISERR(FIND(CONCATENATE(AT$4,","),NieStac!$N39))=FALSE,1,"")</f>
        <v/>
      </c>
      <c r="AU39" s="125" t="str">
        <f>IF(ISERR(FIND(CONCATENATE(AU$4,","),NieStac!$N39))=FALSE,1,"")</f>
        <v/>
      </c>
      <c r="AV39" s="125" t="str">
        <f>IF(ISERR(FIND(CONCATENATE(AV$4,","),NieStac!$N39))=FALSE,1,"")</f>
        <v/>
      </c>
      <c r="AW39" s="125" t="str">
        <f>IF(ISERR(FIND(CONCATENATE(AW$4,","),NieStac!$N39))=FALSE,1,"")</f>
        <v/>
      </c>
      <c r="AX39" s="125" t="str">
        <f>IF(ISERR(FIND(CONCATENATE(AX$4,","),NieStac!$N39))=FALSE,1,"")</f>
        <v/>
      </c>
      <c r="AY39" s="125" t="str">
        <f>IF(ISERR(FIND(CONCATENATE(AY$4,","),NieStac!$N39))=FALSE,1,"")</f>
        <v/>
      </c>
      <c r="AZ39" s="125" t="str">
        <f>IF(ISERR(FIND(CONCATENATE(AZ$4,","),NieStac!$N39))=FALSE,1,"")</f>
        <v/>
      </c>
      <c r="BA39" s="125" t="str">
        <f>IF(ISERR(FIND(CONCATENATE(BA$4,","),NieStac!$N39))=FALSE,1,"")</f>
        <v/>
      </c>
      <c r="BB39" s="125" t="str">
        <f>IF(ISERR(FIND(CONCATENATE(BB$4,","),NieStac!$N39))=FALSE,1,"")</f>
        <v/>
      </c>
      <c r="BC39" s="125" t="str">
        <f>IF(ISERR(FIND(CONCATENATE(BC$4,","),NieStac!$N39))=FALSE,1,"")</f>
        <v/>
      </c>
      <c r="BD39" s="125">
        <f>IF(ISERR(FIND(CONCATENATE(BD$4,","),NieStac!$N39))=FALSE,1,"")</f>
        <v>1</v>
      </c>
      <c r="BE39" s="125" t="str">
        <f>IF(ISERR(FIND(CONCATENATE(BE$4,","),NieStac!$N39))=FALSE,1,"")</f>
        <v/>
      </c>
      <c r="BF39" s="125" t="str">
        <f>IF(ISERR(FIND(CONCATENATE(BF$4,","),NieStac!$N39))=FALSE,1,"")</f>
        <v/>
      </c>
      <c r="BG39" s="125" t="str">
        <f>IF(ISERR(FIND(CONCATENATE(BG$4,","),NieStac!$N39))=FALSE,1,"")</f>
        <v/>
      </c>
      <c r="BH39" s="125" t="str">
        <f>IF(ISERR(FIND(CONCATENATE(BH$4,","),NieStac!$N39))=FALSE,1,"")</f>
        <v/>
      </c>
      <c r="BI39" s="125" t="str">
        <f>IF(ISERR(FIND(CONCATENATE(BI$4,","),NieStac!$N39))=FALSE,1,"")</f>
        <v/>
      </c>
      <c r="BJ39" s="124" t="str">
        <f>(NieStac!$B39)</f>
        <v>Programowanie strukturalne i obiektowe</v>
      </c>
      <c r="BK39" s="125">
        <f>IF(ISERR(FIND(CONCATENATE(BK$4,","),NieStac!$O39))=FALSE,1,"")</f>
        <v>1</v>
      </c>
      <c r="BL39" s="125" t="str">
        <f>IF(ISERR(FIND(CONCATENATE(BL$4,","),NieStac!$O39))=FALSE,1,"")</f>
        <v/>
      </c>
      <c r="BM39" s="125" t="str">
        <f>IF(ISERR(FIND(CONCATENATE(BM$4,","),NieStac!$O39))=FALSE,1,"")</f>
        <v/>
      </c>
      <c r="BN39" s="125" t="str">
        <f>IF(ISERR(FIND(CONCATENATE(BN$4,","),NieStac!$O39))=FALSE,1,"")</f>
        <v/>
      </c>
      <c r="BO39" s="125" t="str">
        <f>IF(ISERR(FIND(CONCATENATE(BO$4,","),NieStac!$O39))=FALSE,1,"")</f>
        <v/>
      </c>
      <c r="BP39" s="125" t="str">
        <f>IF(ISERR(FIND(CONCATENATE(BP$4,","),NieStac!$O39))=FALSE,1,"")</f>
        <v/>
      </c>
      <c r="BQ39" s="125" t="str">
        <f>IF(ISERR(FIND(CONCATENATE(BQ$4,","),NieStac!$O39))=FALSE,1,"")</f>
        <v/>
      </c>
    </row>
    <row r="40" spans="1:69" ht="12.75" customHeight="1" x14ac:dyDescent="0.2">
      <c r="A40" s="124" t="str">
        <f>(NieStac!$B40)</f>
        <v>Grafika inżynierska</v>
      </c>
      <c r="B40" s="125" t="str">
        <f>IF(ISERR(FIND(CONCATENATE(B$4,","),NieStac!$M40))=FALSE,1,"")</f>
        <v/>
      </c>
      <c r="C40" s="125" t="str">
        <f>IF(ISERR(FIND(CONCATENATE(C$4,","),NieStac!$M40))=FALSE,1,"")</f>
        <v/>
      </c>
      <c r="D40" s="125">
        <f>IF(ISERR(FIND(CONCATENATE(D$4,","),NieStac!$M40))=FALSE,1,"")</f>
        <v>1</v>
      </c>
      <c r="E40" s="125">
        <f>IF(ISERR(FIND(CONCATENATE(E$4,","),NieStac!$M40))=FALSE,1,"")</f>
        <v>1</v>
      </c>
      <c r="F40" s="125" t="str">
        <f>IF(ISERR(FIND(CONCATENATE(F$4,","),NieStac!$M40))=FALSE,1,"")</f>
        <v/>
      </c>
      <c r="G40" s="125" t="str">
        <f>IF(ISERR(FIND(CONCATENATE(G$4,","),NieStac!$M40))=FALSE,1,"")</f>
        <v/>
      </c>
      <c r="H40" s="125" t="str">
        <f>IF(ISERR(FIND(CONCATENATE(H$4,","),NieStac!$M40))=FALSE,1,"")</f>
        <v/>
      </c>
      <c r="I40" s="125" t="str">
        <f>IF(ISERR(FIND(CONCATENATE(I$4,","),NieStac!$M40))=FALSE,1,"")</f>
        <v/>
      </c>
      <c r="J40" s="125" t="str">
        <f>IF(ISERR(FIND(CONCATENATE(J$4,","),NieStac!$M40))=FALSE,1,"")</f>
        <v/>
      </c>
      <c r="K40" s="125" t="str">
        <f>IF(ISERR(FIND(CONCATENATE(K$4,","),NieStac!$M40))=FALSE,1,"")</f>
        <v/>
      </c>
      <c r="L40" s="125" t="str">
        <f>IF(ISERR(FIND(CONCATENATE(L$4,","),NieStac!$M40))=FALSE,1,"")</f>
        <v/>
      </c>
      <c r="M40" s="125" t="str">
        <f>IF(ISERR(FIND(CONCATENATE(M$4,","),NieStac!$M40))=FALSE,1,"")</f>
        <v/>
      </c>
      <c r="N40" s="125" t="str">
        <f>IF(ISERR(FIND(CONCATENATE(N$4,","),NieStac!$M40))=FALSE,1,"")</f>
        <v/>
      </c>
      <c r="O40" s="125" t="str">
        <f>IF(ISERR(FIND(CONCATENATE(O$4,","),NieStac!$M40))=FALSE,1,"")</f>
        <v/>
      </c>
      <c r="P40" s="125" t="str">
        <f>IF(ISERR(FIND(CONCATENATE(P$4,","),NieStac!$M40))=FALSE,1,"")</f>
        <v/>
      </c>
      <c r="Q40" s="125" t="str">
        <f>IF(ISERR(FIND(CONCATENATE(Q$4,","),NieStac!$M40))=FALSE,1,"")</f>
        <v/>
      </c>
      <c r="R40" s="125" t="str">
        <f>IF(ISERR(FIND(CONCATENATE(R$4,","),NieStac!$M40))=FALSE,1,"")</f>
        <v/>
      </c>
      <c r="S40" s="125" t="str">
        <f>IF(ISERR(FIND(CONCATENATE(S$4,","),NieStac!$M40))=FALSE,1,"")</f>
        <v/>
      </c>
      <c r="T40" s="125" t="str">
        <f>IF(ISERR(FIND(CONCATENATE(T$4,","),NieStac!$M40))=FALSE,1,"")</f>
        <v/>
      </c>
      <c r="U40" s="125">
        <f>IF(ISERR(FIND(CONCATENATE(U$4,","),NieStac!$M40))=FALSE,1,"")</f>
        <v>1</v>
      </c>
      <c r="V40" s="125" t="str">
        <f>IF(ISERR(FIND(CONCATENATE(V$4,","),NieStac!$M40))=FALSE,1,"")</f>
        <v/>
      </c>
      <c r="W40" s="125" t="str">
        <f>IF(ISERR(FIND(CONCATENATE(W$4,","),NieStac!$M40))=FALSE,1,"")</f>
        <v/>
      </c>
      <c r="X40" s="125">
        <f>IF(ISERR(FIND(CONCATENATE(X$4,","),NieStac!$M40))=FALSE,1,"")</f>
        <v>1</v>
      </c>
      <c r="Y40" s="125" t="str">
        <f>IF(ISERR(FIND(CONCATENATE(Y$4,","),NieStac!$M40))=FALSE,1,"")</f>
        <v/>
      </c>
      <c r="Z40" s="125" t="str">
        <f>IF(ISERR(FIND(CONCATENATE(Z$4,","),NieStac!$M40))=FALSE,1,"")</f>
        <v/>
      </c>
      <c r="AA40" s="125" t="str">
        <f>IF(ISERR(FIND(CONCATENATE(AA$4,","),NieStac!$M40))=FALSE,1,"")</f>
        <v/>
      </c>
      <c r="AB40" s="125" t="str">
        <f>IF(ISERR(FIND(CONCATENATE(AB$4,","),NieStac!$M40))=FALSE,1,"")</f>
        <v/>
      </c>
      <c r="AC40" s="125" t="str">
        <f>IF(ISERR(FIND(CONCATENATE(AC$4,","),NieStac!$M40))=FALSE,1,"")</f>
        <v/>
      </c>
      <c r="AD40" s="124" t="str">
        <f>(NieStac!$B40)</f>
        <v>Grafika inżynierska</v>
      </c>
      <c r="AE40" s="125" t="str">
        <f>IF(ISERR(FIND(CONCATENATE(AE$4,","),NieStac!$N40))=FALSE,1,"")</f>
        <v/>
      </c>
      <c r="AF40" s="125">
        <f>IF(ISERR(FIND(CONCATENATE(AF$4,","),NieStac!$N40))=FALSE,1,"")</f>
        <v>1</v>
      </c>
      <c r="AG40" s="125" t="str">
        <f>IF(ISERR(FIND(CONCATENATE(AG$4,","),NieStac!$N40))=FALSE,1,"")</f>
        <v/>
      </c>
      <c r="AH40" s="125" t="str">
        <f>IF(ISERR(FIND(CONCATENATE(AH$4,","),NieStac!$N40))=FALSE,1,"")</f>
        <v/>
      </c>
      <c r="AI40" s="125" t="str">
        <f>IF(ISERR(FIND(CONCATENATE(AI$4,","),NieStac!$N40))=FALSE,1,"")</f>
        <v/>
      </c>
      <c r="AJ40" s="125" t="str">
        <f>IF(ISERR(FIND(CONCATENATE(AJ$4,","),NieStac!$N40))=FALSE,1,"")</f>
        <v/>
      </c>
      <c r="AK40" s="125" t="str">
        <f>IF(ISERR(FIND(CONCATENATE(AK$4,","),NieStac!$N40))=FALSE,1,"")</f>
        <v/>
      </c>
      <c r="AL40" s="125" t="str">
        <f>IF(ISERR(FIND(CONCATENATE(AL$4,","),NieStac!$N40))=FALSE,1,"")</f>
        <v/>
      </c>
      <c r="AM40" s="125" t="str">
        <f>IF(ISERR(FIND(CONCATENATE(AM$4,","),NieStac!$N40))=FALSE,1,"")</f>
        <v/>
      </c>
      <c r="AN40" s="125" t="str">
        <f>IF(ISERR(FIND(CONCATENATE(AN$4,","),NieStac!$N40))=FALSE,1,"")</f>
        <v/>
      </c>
      <c r="AO40" s="125" t="str">
        <f>IF(ISERR(FIND(CONCATENATE(AO$4,","),NieStac!$N40))=FALSE,1,"")</f>
        <v/>
      </c>
      <c r="AP40" s="125" t="str">
        <f>IF(ISERR(FIND(CONCATENATE(AP$4,","),NieStac!$N40))=FALSE,1,"")</f>
        <v/>
      </c>
      <c r="AQ40" s="125" t="str">
        <f>IF(ISERR(FIND(CONCATENATE(AQ$4,","),NieStac!$N40))=FALSE,1,"")</f>
        <v/>
      </c>
      <c r="AR40" s="125" t="str">
        <f>IF(ISERR(FIND(CONCATENATE(AR$4,","),NieStac!$N40))=FALSE,1,"")</f>
        <v/>
      </c>
      <c r="AS40" s="125" t="str">
        <f>IF(ISERR(FIND(CONCATENATE(AS$4,","),NieStac!$N40))=FALSE,1,"")</f>
        <v/>
      </c>
      <c r="AT40" s="125" t="str">
        <f>IF(ISERR(FIND(CONCATENATE(AT$4,","),NieStac!$N40))=FALSE,1,"")</f>
        <v/>
      </c>
      <c r="AU40" s="125" t="str">
        <f>IF(ISERR(FIND(CONCATENATE(AU$4,","),NieStac!$N40))=FALSE,1,"")</f>
        <v/>
      </c>
      <c r="AV40" s="125" t="str">
        <f>IF(ISERR(FIND(CONCATENATE(AV$4,","),NieStac!$N40))=FALSE,1,"")</f>
        <v/>
      </c>
      <c r="AW40" s="125" t="str">
        <f>IF(ISERR(FIND(CONCATENATE(AW$4,","),NieStac!$N40))=FALSE,1,"")</f>
        <v/>
      </c>
      <c r="AX40" s="125" t="str">
        <f>IF(ISERR(FIND(CONCATENATE(AX$4,","),NieStac!$N40))=FALSE,1,"")</f>
        <v/>
      </c>
      <c r="AY40" s="125" t="str">
        <f>IF(ISERR(FIND(CONCATENATE(AY$4,","),NieStac!$N40))=FALSE,1,"")</f>
        <v/>
      </c>
      <c r="AZ40" s="125" t="str">
        <f>IF(ISERR(FIND(CONCATENATE(AZ$4,","),NieStac!$N40))=FALSE,1,"")</f>
        <v/>
      </c>
      <c r="BA40" s="125">
        <f>IF(ISERR(FIND(CONCATENATE(BA$4,","),NieStac!$N40))=FALSE,1,"")</f>
        <v>1</v>
      </c>
      <c r="BB40" s="125">
        <f>IF(ISERR(FIND(CONCATENATE(BB$4,","),NieStac!$N40))=FALSE,1,"")</f>
        <v>1</v>
      </c>
      <c r="BC40" s="125">
        <f>IF(ISERR(FIND(CONCATENATE(BC$4,","),NieStac!$N40))=FALSE,1,"")</f>
        <v>1</v>
      </c>
      <c r="BD40" s="125" t="str">
        <f>IF(ISERR(FIND(CONCATENATE(BD$4,","),NieStac!$N40))=FALSE,1,"")</f>
        <v/>
      </c>
      <c r="BE40" s="125" t="str">
        <f>IF(ISERR(FIND(CONCATENATE(BE$4,","),NieStac!$N40))=FALSE,1,"")</f>
        <v/>
      </c>
      <c r="BF40" s="125" t="str">
        <f>IF(ISERR(FIND(CONCATENATE(BF$4,","),NieStac!$N40))=FALSE,1,"")</f>
        <v/>
      </c>
      <c r="BG40" s="125" t="str">
        <f>IF(ISERR(FIND(CONCATENATE(BG$4,","),NieStac!$N40))=FALSE,1,"")</f>
        <v/>
      </c>
      <c r="BH40" s="125" t="str">
        <f>IF(ISERR(FIND(CONCATENATE(BH$4,","),NieStac!$N40))=FALSE,1,"")</f>
        <v/>
      </c>
      <c r="BI40" s="125" t="str">
        <f>IF(ISERR(FIND(CONCATENATE(BI$4,","),NieStac!$N40))=FALSE,1,"")</f>
        <v/>
      </c>
      <c r="BJ40" s="124" t="str">
        <f>(NieStac!$B40)</f>
        <v>Grafika inżynierska</v>
      </c>
      <c r="BK40" s="125" t="str">
        <f>IF(ISERR(FIND(CONCATENATE(BK$4,","),NieStac!$O40))=FALSE,1,"")</f>
        <v/>
      </c>
      <c r="BL40" s="125" t="str">
        <f>IF(ISERR(FIND(CONCATENATE(BL$4,","),NieStac!$O40))=FALSE,1,"")</f>
        <v/>
      </c>
      <c r="BM40" s="125">
        <f>IF(ISERR(FIND(CONCATENATE(BM$4,","),NieStac!$O40))=FALSE,1,"")</f>
        <v>1</v>
      </c>
      <c r="BN40" s="125" t="str">
        <f>IF(ISERR(FIND(CONCATENATE(BN$4,","),NieStac!$O40))=FALSE,1,"")</f>
        <v/>
      </c>
      <c r="BO40" s="125" t="str">
        <f>IF(ISERR(FIND(CONCATENATE(BO$4,","),NieStac!$O40))=FALSE,1,"")</f>
        <v/>
      </c>
      <c r="BP40" s="125" t="str">
        <f>IF(ISERR(FIND(CONCATENATE(BP$4,","),NieStac!$O40))=FALSE,1,"")</f>
        <v/>
      </c>
      <c r="BQ40" s="125" t="str">
        <f>IF(ISERR(FIND(CONCATENATE(BQ$4,","),NieStac!$O40))=FALSE,1,"")</f>
        <v/>
      </c>
    </row>
    <row r="41" spans="1:69" ht="12.75" customHeight="1" x14ac:dyDescent="0.2">
      <c r="A41" s="124" t="str">
        <f>(NieStac!$B41)</f>
        <v>Język obcy</v>
      </c>
      <c r="B41" s="125" t="str">
        <f>IF(ISERR(FIND(CONCATENATE(B$4,","),NieStac!$M41))=FALSE,1,"")</f>
        <v/>
      </c>
      <c r="C41" s="125" t="str">
        <f>IF(ISERR(FIND(CONCATENATE(C$4,","),NieStac!$M41))=FALSE,1,"")</f>
        <v/>
      </c>
      <c r="D41" s="125" t="str">
        <f>IF(ISERR(FIND(CONCATENATE(D$4,","),NieStac!$M41))=FALSE,1,"")</f>
        <v/>
      </c>
      <c r="E41" s="125" t="str">
        <f>IF(ISERR(FIND(CONCATENATE(E$4,","),NieStac!$M41))=FALSE,1,"")</f>
        <v/>
      </c>
      <c r="F41" s="125" t="str">
        <f>IF(ISERR(FIND(CONCATENATE(F$4,","),NieStac!$M41))=FALSE,1,"")</f>
        <v/>
      </c>
      <c r="G41" s="125" t="str">
        <f>IF(ISERR(FIND(CONCATENATE(G$4,","),NieStac!$M41))=FALSE,1,"")</f>
        <v/>
      </c>
      <c r="H41" s="125" t="str">
        <f>IF(ISERR(FIND(CONCATENATE(H$4,","),NieStac!$M41))=FALSE,1,"")</f>
        <v/>
      </c>
      <c r="I41" s="125" t="str">
        <f>IF(ISERR(FIND(CONCATENATE(I$4,","),NieStac!$M41))=FALSE,1,"")</f>
        <v/>
      </c>
      <c r="J41" s="125" t="str">
        <f>IF(ISERR(FIND(CONCATENATE(J$4,","),NieStac!$M41))=FALSE,1,"")</f>
        <v/>
      </c>
      <c r="K41" s="125" t="str">
        <f>IF(ISERR(FIND(CONCATENATE(K$4,","),NieStac!$M41))=FALSE,1,"")</f>
        <v/>
      </c>
      <c r="L41" s="125" t="str">
        <f>IF(ISERR(FIND(CONCATENATE(L$4,","),NieStac!$M41))=FALSE,1,"")</f>
        <v/>
      </c>
      <c r="M41" s="125" t="str">
        <f>IF(ISERR(FIND(CONCATENATE(M$4,","),NieStac!$M41))=FALSE,1,"")</f>
        <v/>
      </c>
      <c r="N41" s="125" t="str">
        <f>IF(ISERR(FIND(CONCATENATE(N$4,","),NieStac!$M41))=FALSE,1,"")</f>
        <v/>
      </c>
      <c r="O41" s="125" t="str">
        <f>IF(ISERR(FIND(CONCATENATE(O$4,","),NieStac!$M41))=FALSE,1,"")</f>
        <v/>
      </c>
      <c r="P41" s="125" t="str">
        <f>IF(ISERR(FIND(CONCATENATE(P$4,","),NieStac!$M41))=FALSE,1,"")</f>
        <v/>
      </c>
      <c r="Q41" s="125" t="str">
        <f>IF(ISERR(FIND(CONCATENATE(Q$4,","),NieStac!$M41))=FALSE,1,"")</f>
        <v/>
      </c>
      <c r="R41" s="125" t="str">
        <f>IF(ISERR(FIND(CONCATENATE(R$4,","),NieStac!$M41))=FALSE,1,"")</f>
        <v/>
      </c>
      <c r="S41" s="125" t="str">
        <f>IF(ISERR(FIND(CONCATENATE(S$4,","),NieStac!$M41))=FALSE,1,"")</f>
        <v/>
      </c>
      <c r="T41" s="125" t="str">
        <f>IF(ISERR(FIND(CONCATENATE(T$4,","),NieStac!$M41))=FALSE,1,"")</f>
        <v/>
      </c>
      <c r="U41" s="125" t="str">
        <f>IF(ISERR(FIND(CONCATENATE(U$4,","),NieStac!$M41))=FALSE,1,"")</f>
        <v/>
      </c>
      <c r="V41" s="125" t="str">
        <f>IF(ISERR(FIND(CONCATENATE(V$4,","),NieStac!$M41))=FALSE,1,"")</f>
        <v/>
      </c>
      <c r="W41" s="125" t="str">
        <f>IF(ISERR(FIND(CONCATENATE(W$4,","),NieStac!$M41))=FALSE,1,"")</f>
        <v/>
      </c>
      <c r="X41" s="125" t="str">
        <f>IF(ISERR(FIND(CONCATENATE(X$4,","),NieStac!$M41))=FALSE,1,"")</f>
        <v/>
      </c>
      <c r="Y41" s="125" t="str">
        <f>IF(ISERR(FIND(CONCATENATE(Y$4,","),NieStac!$M41))=FALSE,1,"")</f>
        <v/>
      </c>
      <c r="Z41" s="125" t="str">
        <f>IF(ISERR(FIND(CONCATENATE(Z$4,","),NieStac!$M41))=FALSE,1,"")</f>
        <v/>
      </c>
      <c r="AA41" s="125" t="str">
        <f>IF(ISERR(FIND(CONCATENATE(AA$4,","),NieStac!$M41))=FALSE,1,"")</f>
        <v/>
      </c>
      <c r="AB41" s="125" t="str">
        <f>IF(ISERR(FIND(CONCATENATE(AB$4,","),NieStac!$M41))=FALSE,1,"")</f>
        <v/>
      </c>
      <c r="AC41" s="125" t="str">
        <f>IF(ISERR(FIND(CONCATENATE(AC$4,","),NieStac!$M41))=FALSE,1,"")</f>
        <v/>
      </c>
      <c r="AD41" s="124" t="str">
        <f>(NieStac!$B41)</f>
        <v>Język obcy</v>
      </c>
      <c r="AE41" s="125">
        <f>IF(ISERR(FIND(CONCATENATE(AE$4,","),NieStac!$N41))=FALSE,1,"")</f>
        <v>1</v>
      </c>
      <c r="AF41" s="125" t="str">
        <f>IF(ISERR(FIND(CONCATENATE(AF$4,","),NieStac!$N41))=FALSE,1,"")</f>
        <v/>
      </c>
      <c r="AG41" s="125" t="str">
        <f>IF(ISERR(FIND(CONCATENATE(AG$4,","),NieStac!$N41))=FALSE,1,"")</f>
        <v/>
      </c>
      <c r="AH41" s="125">
        <f>IF(ISERR(FIND(CONCATENATE(AH$4,","),NieStac!$N41))=FALSE,1,"")</f>
        <v>1</v>
      </c>
      <c r="AI41" s="125">
        <f>IF(ISERR(FIND(CONCATENATE(AI$4,","),NieStac!$N41))=FALSE,1,"")</f>
        <v>1</v>
      </c>
      <c r="AJ41" s="125" t="str">
        <f>IF(ISERR(FIND(CONCATENATE(AJ$4,","),NieStac!$N41))=FALSE,1,"")</f>
        <v/>
      </c>
      <c r="AK41" s="125">
        <f>IF(ISERR(FIND(CONCATENATE(AK$4,","),NieStac!$N41))=FALSE,1,"")</f>
        <v>1</v>
      </c>
      <c r="AL41" s="125" t="str">
        <f>IF(ISERR(FIND(CONCATENATE(AL$4,","),NieStac!$N41))=FALSE,1,"")</f>
        <v/>
      </c>
      <c r="AM41" s="125" t="str">
        <f>IF(ISERR(FIND(CONCATENATE(AM$4,","),NieStac!$N41))=FALSE,1,"")</f>
        <v/>
      </c>
      <c r="AN41" s="125" t="str">
        <f>IF(ISERR(FIND(CONCATENATE(AN$4,","),NieStac!$N41))=FALSE,1,"")</f>
        <v/>
      </c>
      <c r="AO41" s="125" t="str">
        <f>IF(ISERR(FIND(CONCATENATE(AO$4,","),NieStac!$N41))=FALSE,1,"")</f>
        <v/>
      </c>
      <c r="AP41" s="125" t="str">
        <f>IF(ISERR(FIND(CONCATENATE(AP$4,","),NieStac!$N41))=FALSE,1,"")</f>
        <v/>
      </c>
      <c r="AQ41" s="125" t="str">
        <f>IF(ISERR(FIND(CONCATENATE(AQ$4,","),NieStac!$N41))=FALSE,1,"")</f>
        <v/>
      </c>
      <c r="AR41" s="125" t="str">
        <f>IF(ISERR(FIND(CONCATENATE(AR$4,","),NieStac!$N41))=FALSE,1,"")</f>
        <v/>
      </c>
      <c r="AS41" s="125" t="str">
        <f>IF(ISERR(FIND(CONCATENATE(AS$4,","),NieStac!$N41))=FALSE,1,"")</f>
        <v/>
      </c>
      <c r="AT41" s="125" t="str">
        <f>IF(ISERR(FIND(CONCATENATE(AT$4,","),NieStac!$N41))=FALSE,1,"")</f>
        <v/>
      </c>
      <c r="AU41" s="125" t="str">
        <f>IF(ISERR(FIND(CONCATENATE(AU$4,","),NieStac!$N41))=FALSE,1,"")</f>
        <v/>
      </c>
      <c r="AV41" s="125" t="str">
        <f>IF(ISERR(FIND(CONCATENATE(AV$4,","),NieStac!$N41))=FALSE,1,"")</f>
        <v/>
      </c>
      <c r="AW41" s="125" t="str">
        <f>IF(ISERR(FIND(CONCATENATE(AW$4,","),NieStac!$N41))=FALSE,1,"")</f>
        <v/>
      </c>
      <c r="AX41" s="125" t="str">
        <f>IF(ISERR(FIND(CONCATENATE(AX$4,","),NieStac!$N41))=FALSE,1,"")</f>
        <v/>
      </c>
      <c r="AY41" s="125" t="str">
        <f>IF(ISERR(FIND(CONCATENATE(AY$4,","),NieStac!$N41))=FALSE,1,"")</f>
        <v/>
      </c>
      <c r="AZ41" s="125" t="str">
        <f>IF(ISERR(FIND(CONCATENATE(AZ$4,","),NieStac!$N41))=FALSE,1,"")</f>
        <v/>
      </c>
      <c r="BA41" s="125" t="str">
        <f>IF(ISERR(FIND(CONCATENATE(BA$4,","),NieStac!$N41))=FALSE,1,"")</f>
        <v/>
      </c>
      <c r="BB41" s="125" t="str">
        <f>IF(ISERR(FIND(CONCATENATE(BB$4,","),NieStac!$N41))=FALSE,1,"")</f>
        <v/>
      </c>
      <c r="BC41" s="125" t="str">
        <f>IF(ISERR(FIND(CONCATENATE(BC$4,","),NieStac!$N41))=FALSE,1,"")</f>
        <v/>
      </c>
      <c r="BD41" s="125" t="str">
        <f>IF(ISERR(FIND(CONCATENATE(BD$4,","),NieStac!$N41))=FALSE,1,"")</f>
        <v/>
      </c>
      <c r="BE41" s="125" t="str">
        <f>IF(ISERR(FIND(CONCATENATE(BE$4,","),NieStac!$N41))=FALSE,1,"")</f>
        <v/>
      </c>
      <c r="BF41" s="125" t="str">
        <f>IF(ISERR(FIND(CONCATENATE(BF$4,","),NieStac!$N41))=FALSE,1,"")</f>
        <v/>
      </c>
      <c r="BG41" s="125" t="str">
        <f>IF(ISERR(FIND(CONCATENATE(BG$4,","),NieStac!$N41))=FALSE,1,"")</f>
        <v/>
      </c>
      <c r="BH41" s="125" t="str">
        <f>IF(ISERR(FIND(CONCATENATE(BH$4,","),NieStac!$N41))=FALSE,1,"")</f>
        <v/>
      </c>
      <c r="BI41" s="125" t="str">
        <f>IF(ISERR(FIND(CONCATENATE(BI$4,","),NieStac!$N41))=FALSE,1,"")</f>
        <v/>
      </c>
      <c r="BJ41" s="124" t="str">
        <f>(NieStac!$B41)</f>
        <v>Język obcy</v>
      </c>
      <c r="BK41" s="125">
        <f>IF(ISERR(FIND(CONCATENATE(BK$4,","),NieStac!$O41))=FALSE,1,"")</f>
        <v>1</v>
      </c>
      <c r="BL41" s="125" t="str">
        <f>IF(ISERR(FIND(CONCATENATE(BL$4,","),NieStac!$O41))=FALSE,1,"")</f>
        <v/>
      </c>
      <c r="BM41" s="125" t="str">
        <f>IF(ISERR(FIND(CONCATENATE(BM$4,","),NieStac!$O41))=FALSE,1,"")</f>
        <v/>
      </c>
      <c r="BN41" s="125">
        <f>IF(ISERR(FIND(CONCATENATE(BN$4,","),NieStac!$O41))=FALSE,1,"")</f>
        <v>1</v>
      </c>
      <c r="BO41" s="125" t="str">
        <f>IF(ISERR(FIND(CONCATENATE(BO$4,","),NieStac!$O41))=FALSE,1,"")</f>
        <v/>
      </c>
      <c r="BP41" s="125" t="str">
        <f>IF(ISERR(FIND(CONCATENATE(BP$4,","),NieStac!$O41))=FALSE,1,"")</f>
        <v/>
      </c>
      <c r="BQ41" s="125" t="str">
        <f>IF(ISERR(FIND(CONCATENATE(BQ$4,","),NieStac!$O41))=FALSE,1,"")</f>
        <v/>
      </c>
    </row>
    <row r="42" spans="1:69" ht="12.75" customHeight="1" x14ac:dyDescent="0.2">
      <c r="A42" s="124">
        <f>(NieStac!$B42)</f>
        <v>0</v>
      </c>
      <c r="B42" s="125" t="str">
        <f>IF(ISERR(FIND(CONCATENATE(B$4,","),NieStac!$M42))=FALSE,1,"")</f>
        <v/>
      </c>
      <c r="C42" s="125" t="str">
        <f>IF(ISERR(FIND(CONCATENATE(C$4,","),NieStac!$M42))=FALSE,1,"")</f>
        <v/>
      </c>
      <c r="D42" s="125" t="str">
        <f>IF(ISERR(FIND(CONCATENATE(D$4,","),NieStac!$M42))=FALSE,1,"")</f>
        <v/>
      </c>
      <c r="E42" s="125" t="str">
        <f>IF(ISERR(FIND(CONCATENATE(E$4,","),NieStac!$M42))=FALSE,1,"")</f>
        <v/>
      </c>
      <c r="F42" s="125" t="str">
        <f>IF(ISERR(FIND(CONCATENATE(F$4,","),NieStac!$M42))=FALSE,1,"")</f>
        <v/>
      </c>
      <c r="G42" s="125" t="str">
        <f>IF(ISERR(FIND(CONCATENATE(G$4,","),NieStac!$M42))=FALSE,1,"")</f>
        <v/>
      </c>
      <c r="H42" s="125" t="str">
        <f>IF(ISERR(FIND(CONCATENATE(H$4,","),NieStac!$M42))=FALSE,1,"")</f>
        <v/>
      </c>
      <c r="I42" s="125" t="str">
        <f>IF(ISERR(FIND(CONCATENATE(I$4,","),NieStac!$M42))=FALSE,1,"")</f>
        <v/>
      </c>
      <c r="J42" s="125" t="str">
        <f>IF(ISERR(FIND(CONCATENATE(J$4,","),NieStac!$M42))=FALSE,1,"")</f>
        <v/>
      </c>
      <c r="K42" s="125" t="str">
        <f>IF(ISERR(FIND(CONCATENATE(K$4,","),NieStac!$M42))=FALSE,1,"")</f>
        <v/>
      </c>
      <c r="L42" s="125" t="str">
        <f>IF(ISERR(FIND(CONCATENATE(L$4,","),NieStac!$M42))=FALSE,1,"")</f>
        <v/>
      </c>
      <c r="M42" s="125" t="str">
        <f>IF(ISERR(FIND(CONCATENATE(M$4,","),NieStac!$M42))=FALSE,1,"")</f>
        <v/>
      </c>
      <c r="N42" s="125" t="str">
        <f>IF(ISERR(FIND(CONCATENATE(N$4,","),NieStac!$M42))=FALSE,1,"")</f>
        <v/>
      </c>
      <c r="O42" s="125" t="str">
        <f>IF(ISERR(FIND(CONCATENATE(O$4,","),NieStac!$M42))=FALSE,1,"")</f>
        <v/>
      </c>
      <c r="P42" s="125" t="str">
        <f>IF(ISERR(FIND(CONCATENATE(P$4,","),NieStac!$M42))=FALSE,1,"")</f>
        <v/>
      </c>
      <c r="Q42" s="125" t="str">
        <f>IF(ISERR(FIND(CONCATENATE(Q$4,","),NieStac!$M42))=FALSE,1,"")</f>
        <v/>
      </c>
      <c r="R42" s="125" t="str">
        <f>IF(ISERR(FIND(CONCATENATE(R$4,","),NieStac!$M42))=FALSE,1,"")</f>
        <v/>
      </c>
      <c r="S42" s="125" t="str">
        <f>IF(ISERR(FIND(CONCATENATE(S$4,","),NieStac!$M42))=FALSE,1,"")</f>
        <v/>
      </c>
      <c r="T42" s="125" t="str">
        <f>IF(ISERR(FIND(CONCATENATE(T$4,","),NieStac!$M42))=FALSE,1,"")</f>
        <v/>
      </c>
      <c r="U42" s="125" t="str">
        <f>IF(ISERR(FIND(CONCATENATE(U$4,","),NieStac!$M42))=FALSE,1,"")</f>
        <v/>
      </c>
      <c r="V42" s="125" t="str">
        <f>IF(ISERR(FIND(CONCATENATE(V$4,","),NieStac!$M42))=FALSE,1,"")</f>
        <v/>
      </c>
      <c r="W42" s="125" t="str">
        <f>IF(ISERR(FIND(CONCATENATE(W$4,","),NieStac!$M42))=FALSE,1,"")</f>
        <v/>
      </c>
      <c r="X42" s="125" t="str">
        <f>IF(ISERR(FIND(CONCATENATE(X$4,","),NieStac!$M42))=FALSE,1,"")</f>
        <v/>
      </c>
      <c r="Y42" s="125" t="str">
        <f>IF(ISERR(FIND(CONCATENATE(Y$4,","),NieStac!$M42))=FALSE,1,"")</f>
        <v/>
      </c>
      <c r="Z42" s="125" t="str">
        <f>IF(ISERR(FIND(CONCATENATE(Z$4,","),NieStac!$M42))=FALSE,1,"")</f>
        <v/>
      </c>
      <c r="AA42" s="125" t="str">
        <f>IF(ISERR(FIND(CONCATENATE(AA$4,","),NieStac!$M42))=FALSE,1,"")</f>
        <v/>
      </c>
      <c r="AB42" s="125" t="str">
        <f>IF(ISERR(FIND(CONCATENATE(AB$4,","),NieStac!$M42))=FALSE,1,"")</f>
        <v/>
      </c>
      <c r="AC42" s="125" t="str">
        <f>IF(ISERR(FIND(CONCATENATE(AC$4,","),NieStac!$M42))=FALSE,1,"")</f>
        <v/>
      </c>
      <c r="AD42" s="124">
        <f>(NieStac!$B42)</f>
        <v>0</v>
      </c>
      <c r="AE42" s="125" t="str">
        <f>IF(ISERR(FIND(CONCATENATE(AE$4,","),NieStac!$N42))=FALSE,1,"")</f>
        <v/>
      </c>
      <c r="AF42" s="125" t="str">
        <f>IF(ISERR(FIND(CONCATENATE(AF$4,","),NieStac!$N42))=FALSE,1,"")</f>
        <v/>
      </c>
      <c r="AG42" s="125" t="str">
        <f>IF(ISERR(FIND(CONCATENATE(AG$4,","),NieStac!$N42))=FALSE,1,"")</f>
        <v/>
      </c>
      <c r="AH42" s="125" t="str">
        <f>IF(ISERR(FIND(CONCATENATE(AH$4,","),NieStac!$N42))=FALSE,1,"")</f>
        <v/>
      </c>
      <c r="AI42" s="125" t="str">
        <f>IF(ISERR(FIND(CONCATENATE(AI$4,","),NieStac!$N42))=FALSE,1,"")</f>
        <v/>
      </c>
      <c r="AJ42" s="125" t="str">
        <f>IF(ISERR(FIND(CONCATENATE(AJ$4,","),NieStac!$N42))=FALSE,1,"")</f>
        <v/>
      </c>
      <c r="AK42" s="125" t="str">
        <f>IF(ISERR(FIND(CONCATENATE(AK$4,","),NieStac!$N42))=FALSE,1,"")</f>
        <v/>
      </c>
      <c r="AL42" s="125" t="str">
        <f>IF(ISERR(FIND(CONCATENATE(AL$4,","),NieStac!$N42))=FALSE,1,"")</f>
        <v/>
      </c>
      <c r="AM42" s="125" t="str">
        <f>IF(ISERR(FIND(CONCATENATE(AM$4,","),NieStac!$N42))=FALSE,1,"")</f>
        <v/>
      </c>
      <c r="AN42" s="125" t="str">
        <f>IF(ISERR(FIND(CONCATENATE(AN$4,","),NieStac!$N42))=FALSE,1,"")</f>
        <v/>
      </c>
      <c r="AO42" s="125" t="str">
        <f>IF(ISERR(FIND(CONCATENATE(AO$4,","),NieStac!$N42))=FALSE,1,"")</f>
        <v/>
      </c>
      <c r="AP42" s="125" t="str">
        <f>IF(ISERR(FIND(CONCATENATE(AP$4,","),NieStac!$N42))=FALSE,1,"")</f>
        <v/>
      </c>
      <c r="AQ42" s="125" t="str">
        <f>IF(ISERR(FIND(CONCATENATE(AQ$4,","),NieStac!$N42))=FALSE,1,"")</f>
        <v/>
      </c>
      <c r="AR42" s="125" t="str">
        <f>IF(ISERR(FIND(CONCATENATE(AR$4,","),NieStac!$N42))=FALSE,1,"")</f>
        <v/>
      </c>
      <c r="AS42" s="125" t="str">
        <f>IF(ISERR(FIND(CONCATENATE(AS$4,","),NieStac!$N42))=FALSE,1,"")</f>
        <v/>
      </c>
      <c r="AT42" s="125" t="str">
        <f>IF(ISERR(FIND(CONCATENATE(AT$4,","),NieStac!$N42))=FALSE,1,"")</f>
        <v/>
      </c>
      <c r="AU42" s="125" t="str">
        <f>IF(ISERR(FIND(CONCATENATE(AU$4,","),NieStac!$N42))=FALSE,1,"")</f>
        <v/>
      </c>
      <c r="AV42" s="125" t="str">
        <f>IF(ISERR(FIND(CONCATENATE(AV$4,","),NieStac!$N42))=FALSE,1,"")</f>
        <v/>
      </c>
      <c r="AW42" s="125" t="str">
        <f>IF(ISERR(FIND(CONCATENATE(AW$4,","),NieStac!$N42))=FALSE,1,"")</f>
        <v/>
      </c>
      <c r="AX42" s="125" t="str">
        <f>IF(ISERR(FIND(CONCATENATE(AX$4,","),NieStac!$N42))=FALSE,1,"")</f>
        <v/>
      </c>
      <c r="AY42" s="125" t="str">
        <f>IF(ISERR(FIND(CONCATENATE(AY$4,","),NieStac!$N42))=FALSE,1,"")</f>
        <v/>
      </c>
      <c r="AZ42" s="125" t="str">
        <f>IF(ISERR(FIND(CONCATENATE(AZ$4,","),NieStac!$N42))=FALSE,1,"")</f>
        <v/>
      </c>
      <c r="BA42" s="125" t="str">
        <f>IF(ISERR(FIND(CONCATENATE(BA$4,","),NieStac!$N42))=FALSE,1,"")</f>
        <v/>
      </c>
      <c r="BB42" s="125" t="str">
        <f>IF(ISERR(FIND(CONCATENATE(BB$4,","),NieStac!$N42))=FALSE,1,"")</f>
        <v/>
      </c>
      <c r="BC42" s="125" t="str">
        <f>IF(ISERR(FIND(CONCATENATE(BC$4,","),NieStac!$N42))=FALSE,1,"")</f>
        <v/>
      </c>
      <c r="BD42" s="125" t="str">
        <f>IF(ISERR(FIND(CONCATENATE(BD$4,","),NieStac!$N42))=FALSE,1,"")</f>
        <v/>
      </c>
      <c r="BE42" s="125" t="str">
        <f>IF(ISERR(FIND(CONCATENATE(BE$4,","),NieStac!$N42))=FALSE,1,"")</f>
        <v/>
      </c>
      <c r="BF42" s="125" t="str">
        <f>IF(ISERR(FIND(CONCATENATE(BF$4,","),NieStac!$N42))=FALSE,1,"")</f>
        <v/>
      </c>
      <c r="BG42" s="125" t="str">
        <f>IF(ISERR(FIND(CONCATENATE(BG$4,","),NieStac!$N42))=FALSE,1,"")</f>
        <v/>
      </c>
      <c r="BH42" s="125" t="str">
        <f>IF(ISERR(FIND(CONCATENATE(BH$4,","),NieStac!$N42))=FALSE,1,"")</f>
        <v/>
      </c>
      <c r="BI42" s="125" t="str">
        <f>IF(ISERR(FIND(CONCATENATE(BI$4,","),NieStac!$N42))=FALSE,1,"")</f>
        <v/>
      </c>
      <c r="BJ42" s="124">
        <f>(NieStac!$B42)</f>
        <v>0</v>
      </c>
      <c r="BK42" s="125" t="str">
        <f>IF(ISERR(FIND(CONCATENATE(BK$4,","),NieStac!$O42))=FALSE,1,"")</f>
        <v/>
      </c>
      <c r="BL42" s="125" t="str">
        <f>IF(ISERR(FIND(CONCATENATE(BL$4,","),NieStac!$O42))=FALSE,1,"")</f>
        <v/>
      </c>
      <c r="BM42" s="125" t="str">
        <f>IF(ISERR(FIND(CONCATENATE(BM$4,","),NieStac!$O42))=FALSE,1,"")</f>
        <v/>
      </c>
      <c r="BN42" s="125" t="str">
        <f>IF(ISERR(FIND(CONCATENATE(BN$4,","),NieStac!$O42))=FALSE,1,"")</f>
        <v/>
      </c>
      <c r="BO42" s="125" t="str">
        <f>IF(ISERR(FIND(CONCATENATE(BO$4,","),NieStac!$O42))=FALSE,1,"")</f>
        <v/>
      </c>
      <c r="BP42" s="125" t="str">
        <f>IF(ISERR(FIND(CONCATENATE(BP$4,","),NieStac!$O42))=FALSE,1,"")</f>
        <v/>
      </c>
      <c r="BQ42" s="125" t="str">
        <f>IF(ISERR(FIND(CONCATENATE(BQ$4,","),NieStac!$O42))=FALSE,1,"")</f>
        <v/>
      </c>
    </row>
    <row r="43" spans="1:69" ht="12.75" customHeight="1" x14ac:dyDescent="0.2">
      <c r="A43" s="124">
        <f>(NieStac!$B43)</f>
        <v>0</v>
      </c>
      <c r="B43" s="125" t="str">
        <f>IF(ISERR(FIND(CONCATENATE(B$4,","),NieStac!$M43))=FALSE,1,"")</f>
        <v/>
      </c>
      <c r="C43" s="125" t="str">
        <f>IF(ISERR(FIND(CONCATENATE(C$4,","),NieStac!$M43))=FALSE,1,"")</f>
        <v/>
      </c>
      <c r="D43" s="125" t="str">
        <f>IF(ISERR(FIND(CONCATENATE(D$4,","),NieStac!$M43))=FALSE,1,"")</f>
        <v/>
      </c>
      <c r="E43" s="125" t="str">
        <f>IF(ISERR(FIND(CONCATENATE(E$4,","),NieStac!$M43))=FALSE,1,"")</f>
        <v/>
      </c>
      <c r="F43" s="125" t="str">
        <f>IF(ISERR(FIND(CONCATENATE(F$4,","),NieStac!$M43))=FALSE,1,"")</f>
        <v/>
      </c>
      <c r="G43" s="125" t="str">
        <f>IF(ISERR(FIND(CONCATENATE(G$4,","),NieStac!$M43))=FALSE,1,"")</f>
        <v/>
      </c>
      <c r="H43" s="125" t="str">
        <f>IF(ISERR(FIND(CONCATENATE(H$4,","),NieStac!$M43))=FALSE,1,"")</f>
        <v/>
      </c>
      <c r="I43" s="125" t="str">
        <f>IF(ISERR(FIND(CONCATENATE(I$4,","),NieStac!$M43))=FALSE,1,"")</f>
        <v/>
      </c>
      <c r="J43" s="125" t="str">
        <f>IF(ISERR(FIND(CONCATENATE(J$4,","),NieStac!$M43))=FALSE,1,"")</f>
        <v/>
      </c>
      <c r="K43" s="125" t="str">
        <f>IF(ISERR(FIND(CONCATENATE(K$4,","),NieStac!$M43))=FALSE,1,"")</f>
        <v/>
      </c>
      <c r="L43" s="125" t="str">
        <f>IF(ISERR(FIND(CONCATENATE(L$4,","),NieStac!$M43))=FALSE,1,"")</f>
        <v/>
      </c>
      <c r="M43" s="125" t="str">
        <f>IF(ISERR(FIND(CONCATENATE(M$4,","),NieStac!$M43))=FALSE,1,"")</f>
        <v/>
      </c>
      <c r="N43" s="125" t="str">
        <f>IF(ISERR(FIND(CONCATENATE(N$4,","),NieStac!$M43))=FALSE,1,"")</f>
        <v/>
      </c>
      <c r="O43" s="125" t="str">
        <f>IF(ISERR(FIND(CONCATENATE(O$4,","),NieStac!$M43))=FALSE,1,"")</f>
        <v/>
      </c>
      <c r="P43" s="125" t="str">
        <f>IF(ISERR(FIND(CONCATENATE(P$4,","),NieStac!$M43))=FALSE,1,"")</f>
        <v/>
      </c>
      <c r="Q43" s="125" t="str">
        <f>IF(ISERR(FIND(CONCATENATE(Q$4,","),NieStac!$M43))=FALSE,1,"")</f>
        <v/>
      </c>
      <c r="R43" s="125" t="str">
        <f>IF(ISERR(FIND(CONCATENATE(R$4,","),NieStac!$M43))=FALSE,1,"")</f>
        <v/>
      </c>
      <c r="S43" s="125" t="str">
        <f>IF(ISERR(FIND(CONCATENATE(S$4,","),NieStac!$M43))=FALSE,1,"")</f>
        <v/>
      </c>
      <c r="T43" s="125" t="str">
        <f>IF(ISERR(FIND(CONCATENATE(T$4,","),NieStac!$M43))=FALSE,1,"")</f>
        <v/>
      </c>
      <c r="U43" s="125" t="str">
        <f>IF(ISERR(FIND(CONCATENATE(U$4,","),NieStac!$M43))=FALSE,1,"")</f>
        <v/>
      </c>
      <c r="V43" s="125" t="str">
        <f>IF(ISERR(FIND(CONCATENATE(V$4,","),NieStac!$M43))=FALSE,1,"")</f>
        <v/>
      </c>
      <c r="W43" s="125" t="str">
        <f>IF(ISERR(FIND(CONCATENATE(W$4,","),NieStac!$M43))=FALSE,1,"")</f>
        <v/>
      </c>
      <c r="X43" s="125" t="str">
        <f>IF(ISERR(FIND(CONCATENATE(X$4,","),NieStac!$M43))=FALSE,1,"")</f>
        <v/>
      </c>
      <c r="Y43" s="125" t="str">
        <f>IF(ISERR(FIND(CONCATENATE(Y$4,","),NieStac!$M43))=FALSE,1,"")</f>
        <v/>
      </c>
      <c r="Z43" s="125" t="str">
        <f>IF(ISERR(FIND(CONCATENATE(Z$4,","),NieStac!$M43))=FALSE,1,"")</f>
        <v/>
      </c>
      <c r="AA43" s="125" t="str">
        <f>IF(ISERR(FIND(CONCATENATE(AA$4,","),NieStac!$M43))=FALSE,1,"")</f>
        <v/>
      </c>
      <c r="AB43" s="125" t="str">
        <f>IF(ISERR(FIND(CONCATENATE(AB$4,","),NieStac!$M43))=FALSE,1,"")</f>
        <v/>
      </c>
      <c r="AC43" s="125" t="str">
        <f>IF(ISERR(FIND(CONCATENATE(AC$4,","),NieStac!$M43))=FALSE,1,"")</f>
        <v/>
      </c>
      <c r="AD43" s="124">
        <f>(NieStac!$B43)</f>
        <v>0</v>
      </c>
      <c r="AE43" s="125" t="str">
        <f>IF(ISERR(FIND(CONCATENATE(AE$4,","),NieStac!$N43))=FALSE,1,"")</f>
        <v/>
      </c>
      <c r="AF43" s="125" t="str">
        <f>IF(ISERR(FIND(CONCATENATE(AF$4,","),NieStac!$N43))=FALSE,1,"")</f>
        <v/>
      </c>
      <c r="AG43" s="125" t="str">
        <f>IF(ISERR(FIND(CONCATENATE(AG$4,","),NieStac!$N43))=FALSE,1,"")</f>
        <v/>
      </c>
      <c r="AH43" s="125" t="str">
        <f>IF(ISERR(FIND(CONCATENATE(AH$4,","),NieStac!$N43))=FALSE,1,"")</f>
        <v/>
      </c>
      <c r="AI43" s="125" t="str">
        <f>IF(ISERR(FIND(CONCATENATE(AI$4,","),NieStac!$N43))=FALSE,1,"")</f>
        <v/>
      </c>
      <c r="AJ43" s="125" t="str">
        <f>IF(ISERR(FIND(CONCATENATE(AJ$4,","),NieStac!$N43))=FALSE,1,"")</f>
        <v/>
      </c>
      <c r="AK43" s="125" t="str">
        <f>IF(ISERR(FIND(CONCATENATE(AK$4,","),NieStac!$N43))=FALSE,1,"")</f>
        <v/>
      </c>
      <c r="AL43" s="125" t="str">
        <f>IF(ISERR(FIND(CONCATENATE(AL$4,","),NieStac!$N43))=FALSE,1,"")</f>
        <v/>
      </c>
      <c r="AM43" s="125" t="str">
        <f>IF(ISERR(FIND(CONCATENATE(AM$4,","),NieStac!$N43))=FALSE,1,"")</f>
        <v/>
      </c>
      <c r="AN43" s="125" t="str">
        <f>IF(ISERR(FIND(CONCATENATE(AN$4,","),NieStac!$N43))=FALSE,1,"")</f>
        <v/>
      </c>
      <c r="AO43" s="125" t="str">
        <f>IF(ISERR(FIND(CONCATENATE(AO$4,","),NieStac!$N43))=FALSE,1,"")</f>
        <v/>
      </c>
      <c r="AP43" s="125" t="str">
        <f>IF(ISERR(FIND(CONCATENATE(AP$4,","),NieStac!$N43))=FALSE,1,"")</f>
        <v/>
      </c>
      <c r="AQ43" s="125" t="str">
        <f>IF(ISERR(FIND(CONCATENATE(AQ$4,","),NieStac!$N43))=FALSE,1,"")</f>
        <v/>
      </c>
      <c r="AR43" s="125" t="str">
        <f>IF(ISERR(FIND(CONCATENATE(AR$4,","),NieStac!$N43))=FALSE,1,"")</f>
        <v/>
      </c>
      <c r="AS43" s="125" t="str">
        <f>IF(ISERR(FIND(CONCATENATE(AS$4,","),NieStac!$N43))=FALSE,1,"")</f>
        <v/>
      </c>
      <c r="AT43" s="125" t="str">
        <f>IF(ISERR(FIND(CONCATENATE(AT$4,","),NieStac!$N43))=FALSE,1,"")</f>
        <v/>
      </c>
      <c r="AU43" s="125" t="str">
        <f>IF(ISERR(FIND(CONCATENATE(AU$4,","),NieStac!$N43))=FALSE,1,"")</f>
        <v/>
      </c>
      <c r="AV43" s="125" t="str">
        <f>IF(ISERR(FIND(CONCATENATE(AV$4,","),NieStac!$N43))=FALSE,1,"")</f>
        <v/>
      </c>
      <c r="AW43" s="125" t="str">
        <f>IF(ISERR(FIND(CONCATENATE(AW$4,","),NieStac!$N43))=FALSE,1,"")</f>
        <v/>
      </c>
      <c r="AX43" s="125" t="str">
        <f>IF(ISERR(FIND(CONCATENATE(AX$4,","),NieStac!$N43))=FALSE,1,"")</f>
        <v/>
      </c>
      <c r="AY43" s="125" t="str">
        <f>IF(ISERR(FIND(CONCATENATE(AY$4,","),NieStac!$N43))=FALSE,1,"")</f>
        <v/>
      </c>
      <c r="AZ43" s="125" t="str">
        <f>IF(ISERR(FIND(CONCATENATE(AZ$4,","),NieStac!$N43))=FALSE,1,"")</f>
        <v/>
      </c>
      <c r="BA43" s="125" t="str">
        <f>IF(ISERR(FIND(CONCATENATE(BA$4,","),NieStac!$N43))=FALSE,1,"")</f>
        <v/>
      </c>
      <c r="BB43" s="125" t="str">
        <f>IF(ISERR(FIND(CONCATENATE(BB$4,","),NieStac!$N43))=FALSE,1,"")</f>
        <v/>
      </c>
      <c r="BC43" s="125" t="str">
        <f>IF(ISERR(FIND(CONCATENATE(BC$4,","),NieStac!$N43))=FALSE,1,"")</f>
        <v/>
      </c>
      <c r="BD43" s="125" t="str">
        <f>IF(ISERR(FIND(CONCATENATE(BD$4,","),NieStac!$N43))=FALSE,1,"")</f>
        <v/>
      </c>
      <c r="BE43" s="125" t="str">
        <f>IF(ISERR(FIND(CONCATENATE(BE$4,","),NieStac!$N43))=FALSE,1,"")</f>
        <v/>
      </c>
      <c r="BF43" s="125" t="str">
        <f>IF(ISERR(FIND(CONCATENATE(BF$4,","),NieStac!$N43))=FALSE,1,"")</f>
        <v/>
      </c>
      <c r="BG43" s="125" t="str">
        <f>IF(ISERR(FIND(CONCATENATE(BG$4,","),NieStac!$N43))=FALSE,1,"")</f>
        <v/>
      </c>
      <c r="BH43" s="125" t="str">
        <f>IF(ISERR(FIND(CONCATENATE(BH$4,","),NieStac!$N43))=FALSE,1,"")</f>
        <v/>
      </c>
      <c r="BI43" s="125" t="str">
        <f>IF(ISERR(FIND(CONCATENATE(BI$4,","),NieStac!$N43))=FALSE,1,"")</f>
        <v/>
      </c>
      <c r="BJ43" s="124">
        <f>(NieStac!$B43)</f>
        <v>0</v>
      </c>
      <c r="BK43" s="125" t="str">
        <f>IF(ISERR(FIND(CONCATENATE(BK$4,","),NieStac!$O43))=FALSE,1,"")</f>
        <v/>
      </c>
      <c r="BL43" s="125" t="str">
        <f>IF(ISERR(FIND(CONCATENATE(BL$4,","),NieStac!$O43))=FALSE,1,"")</f>
        <v/>
      </c>
      <c r="BM43" s="125" t="str">
        <f>IF(ISERR(FIND(CONCATENATE(BM$4,","),NieStac!$O43))=FALSE,1,"")</f>
        <v/>
      </c>
      <c r="BN43" s="125" t="str">
        <f>IF(ISERR(FIND(CONCATENATE(BN$4,","),NieStac!$O43))=FALSE,1,"")</f>
        <v/>
      </c>
      <c r="BO43" s="125" t="str">
        <f>IF(ISERR(FIND(CONCATENATE(BO$4,","),NieStac!$O43))=FALSE,1,"")</f>
        <v/>
      </c>
      <c r="BP43" s="125" t="str">
        <f>IF(ISERR(FIND(CONCATENATE(BP$4,","),NieStac!$O43))=FALSE,1,"")</f>
        <v/>
      </c>
      <c r="BQ43" s="125" t="str">
        <f>IF(ISERR(FIND(CONCATENATE(BQ$4,","),NieStac!$O43))=FALSE,1,"")</f>
        <v/>
      </c>
    </row>
    <row r="44" spans="1:69" ht="12.75" customHeight="1" x14ac:dyDescent="0.2">
      <c r="A44" s="121" t="str">
        <f>(NieStac!$B44)</f>
        <v>Semestr 4:</v>
      </c>
      <c r="B44" s="125" t="str">
        <f>IF(ISERR(FIND(CONCATENATE(B$4,","),NieStac!$M44))=FALSE,1,"")</f>
        <v/>
      </c>
      <c r="C44" s="125" t="str">
        <f>IF(ISERR(FIND(CONCATENATE(C$4,","),NieStac!$M44))=FALSE,1,"")</f>
        <v/>
      </c>
      <c r="D44" s="125" t="str">
        <f>IF(ISERR(FIND(CONCATENATE(D$4,","),NieStac!$M44))=FALSE,1,"")</f>
        <v/>
      </c>
      <c r="E44" s="125" t="str">
        <f>IF(ISERR(FIND(CONCATENATE(E$4,","),NieStac!$M44))=FALSE,1,"")</f>
        <v/>
      </c>
      <c r="F44" s="125" t="str">
        <f>IF(ISERR(FIND(CONCATENATE(F$4,","),NieStac!$M44))=FALSE,1,"")</f>
        <v/>
      </c>
      <c r="G44" s="125" t="str">
        <f>IF(ISERR(FIND(CONCATENATE(G$4,","),NieStac!$M44))=FALSE,1,"")</f>
        <v/>
      </c>
      <c r="H44" s="125" t="str">
        <f>IF(ISERR(FIND(CONCATENATE(H$4,","),NieStac!$M44))=FALSE,1,"")</f>
        <v/>
      </c>
      <c r="I44" s="125" t="str">
        <f>IF(ISERR(FIND(CONCATENATE(I$4,","),NieStac!$M44))=FALSE,1,"")</f>
        <v/>
      </c>
      <c r="J44" s="125" t="str">
        <f>IF(ISERR(FIND(CONCATENATE(J$4,","),NieStac!$M44))=FALSE,1,"")</f>
        <v/>
      </c>
      <c r="K44" s="125" t="str">
        <f>IF(ISERR(FIND(CONCATENATE(K$4,","),NieStac!$M44))=FALSE,1,"")</f>
        <v/>
      </c>
      <c r="L44" s="125" t="str">
        <f>IF(ISERR(FIND(CONCATENATE(L$4,","),NieStac!$M44))=FALSE,1,"")</f>
        <v/>
      </c>
      <c r="M44" s="125" t="str">
        <f>IF(ISERR(FIND(CONCATENATE(M$4,","),NieStac!$M44))=FALSE,1,"")</f>
        <v/>
      </c>
      <c r="N44" s="125" t="str">
        <f>IF(ISERR(FIND(CONCATENATE(N$4,","),NieStac!$M44))=FALSE,1,"")</f>
        <v/>
      </c>
      <c r="O44" s="125" t="str">
        <f>IF(ISERR(FIND(CONCATENATE(O$4,","),NieStac!$M44))=FALSE,1,"")</f>
        <v/>
      </c>
      <c r="P44" s="125" t="str">
        <f>IF(ISERR(FIND(CONCATENATE(P$4,","),NieStac!$M44))=FALSE,1,"")</f>
        <v/>
      </c>
      <c r="Q44" s="125" t="str">
        <f>IF(ISERR(FIND(CONCATENATE(Q$4,","),NieStac!$M44))=FALSE,1,"")</f>
        <v/>
      </c>
      <c r="R44" s="125" t="str">
        <f>IF(ISERR(FIND(CONCATENATE(R$4,","),NieStac!$M44))=FALSE,1,"")</f>
        <v/>
      </c>
      <c r="S44" s="125" t="str">
        <f>IF(ISERR(FIND(CONCATENATE(S$4,","),NieStac!$M44))=FALSE,1,"")</f>
        <v/>
      </c>
      <c r="T44" s="125" t="str">
        <f>IF(ISERR(FIND(CONCATENATE(T$4,","),NieStac!$M44))=FALSE,1,"")</f>
        <v/>
      </c>
      <c r="U44" s="125" t="str">
        <f>IF(ISERR(FIND(CONCATENATE(U$4,","),NieStac!$M44))=FALSE,1,"")</f>
        <v/>
      </c>
      <c r="V44" s="125" t="str">
        <f>IF(ISERR(FIND(CONCATENATE(V$4,","),NieStac!$M44))=FALSE,1,"")</f>
        <v/>
      </c>
      <c r="W44" s="125" t="str">
        <f>IF(ISERR(FIND(CONCATENATE(W$4,","),NieStac!$M44))=FALSE,1,"")</f>
        <v/>
      </c>
      <c r="X44" s="125" t="str">
        <f>IF(ISERR(FIND(CONCATENATE(X$4,","),NieStac!$M44))=FALSE,1,"")</f>
        <v/>
      </c>
      <c r="Y44" s="125" t="str">
        <f>IF(ISERR(FIND(CONCATENATE(Y$4,","),NieStac!$M44))=FALSE,1,"")</f>
        <v/>
      </c>
      <c r="Z44" s="125" t="str">
        <f>IF(ISERR(FIND(CONCATENATE(Z$4,","),NieStac!$M44))=FALSE,1,"")</f>
        <v/>
      </c>
      <c r="AA44" s="125" t="str">
        <f>IF(ISERR(FIND(CONCATENATE(AA$4,","),NieStac!$M44))=FALSE,1,"")</f>
        <v/>
      </c>
      <c r="AB44" s="125" t="str">
        <f>IF(ISERR(FIND(CONCATENATE(AB$4,","),NieStac!$M44))=FALSE,1,"")</f>
        <v/>
      </c>
      <c r="AC44" s="125" t="str">
        <f>IF(ISERR(FIND(CONCATENATE(AC$4,","),NieStac!$M44))=FALSE,1,"")</f>
        <v/>
      </c>
      <c r="AD44" s="121" t="str">
        <f>(NieStac!$B44)</f>
        <v>Semestr 4:</v>
      </c>
      <c r="AE44" s="125" t="str">
        <f>IF(ISERR(FIND(CONCATENATE(AE$4,","),NieStac!$N44))=FALSE,1,"")</f>
        <v/>
      </c>
      <c r="AF44" s="125" t="str">
        <f>IF(ISERR(FIND(CONCATENATE(AF$4,","),NieStac!$N44))=FALSE,1,"")</f>
        <v/>
      </c>
      <c r="AG44" s="125" t="str">
        <f>IF(ISERR(FIND(CONCATENATE(AG$4,","),NieStac!$N44))=FALSE,1,"")</f>
        <v/>
      </c>
      <c r="AH44" s="125" t="str">
        <f>IF(ISERR(FIND(CONCATENATE(AH$4,","),NieStac!$N44))=FALSE,1,"")</f>
        <v/>
      </c>
      <c r="AI44" s="125" t="str">
        <f>IF(ISERR(FIND(CONCATENATE(AI$4,","),NieStac!$N44))=FALSE,1,"")</f>
        <v/>
      </c>
      <c r="AJ44" s="125" t="str">
        <f>IF(ISERR(FIND(CONCATENATE(AJ$4,","),NieStac!$N44))=FALSE,1,"")</f>
        <v/>
      </c>
      <c r="AK44" s="125" t="str">
        <f>IF(ISERR(FIND(CONCATENATE(AK$4,","),NieStac!$N44))=FALSE,1,"")</f>
        <v/>
      </c>
      <c r="AL44" s="125" t="str">
        <f>IF(ISERR(FIND(CONCATENATE(AL$4,","),NieStac!$N44))=FALSE,1,"")</f>
        <v/>
      </c>
      <c r="AM44" s="125" t="str">
        <f>IF(ISERR(FIND(CONCATENATE(AM$4,","),NieStac!$N44))=FALSE,1,"")</f>
        <v/>
      </c>
      <c r="AN44" s="125" t="str">
        <f>IF(ISERR(FIND(CONCATENATE(AN$4,","),NieStac!$N44))=FALSE,1,"")</f>
        <v/>
      </c>
      <c r="AO44" s="125" t="str">
        <f>IF(ISERR(FIND(CONCATENATE(AO$4,","),NieStac!$N44))=FALSE,1,"")</f>
        <v/>
      </c>
      <c r="AP44" s="125" t="str">
        <f>IF(ISERR(FIND(CONCATENATE(AP$4,","),NieStac!$N44))=FALSE,1,"")</f>
        <v/>
      </c>
      <c r="AQ44" s="125" t="str">
        <f>IF(ISERR(FIND(CONCATENATE(AQ$4,","),NieStac!$N44))=FALSE,1,"")</f>
        <v/>
      </c>
      <c r="AR44" s="125" t="str">
        <f>IF(ISERR(FIND(CONCATENATE(AR$4,","),NieStac!$N44))=FALSE,1,"")</f>
        <v/>
      </c>
      <c r="AS44" s="125" t="str">
        <f>IF(ISERR(FIND(CONCATENATE(AS$4,","),NieStac!$N44))=FALSE,1,"")</f>
        <v/>
      </c>
      <c r="AT44" s="125" t="str">
        <f>IF(ISERR(FIND(CONCATENATE(AT$4,","),NieStac!$N44))=FALSE,1,"")</f>
        <v/>
      </c>
      <c r="AU44" s="125" t="str">
        <f>IF(ISERR(FIND(CONCATENATE(AU$4,","),NieStac!$N44))=FALSE,1,"")</f>
        <v/>
      </c>
      <c r="AV44" s="125" t="str">
        <f>IF(ISERR(FIND(CONCATENATE(AV$4,","),NieStac!$N44))=FALSE,1,"")</f>
        <v/>
      </c>
      <c r="AW44" s="125" t="str">
        <f>IF(ISERR(FIND(CONCATENATE(AW$4,","),NieStac!$N44))=FALSE,1,"")</f>
        <v/>
      </c>
      <c r="AX44" s="125" t="str">
        <f>IF(ISERR(FIND(CONCATENATE(AX$4,","),NieStac!$N44))=FALSE,1,"")</f>
        <v/>
      </c>
      <c r="AY44" s="125" t="str">
        <f>IF(ISERR(FIND(CONCATENATE(AY$4,","),NieStac!$N44))=FALSE,1,"")</f>
        <v/>
      </c>
      <c r="AZ44" s="125" t="str">
        <f>IF(ISERR(FIND(CONCATENATE(AZ$4,","),NieStac!$N44))=FALSE,1,"")</f>
        <v/>
      </c>
      <c r="BA44" s="125" t="str">
        <f>IF(ISERR(FIND(CONCATENATE(BA$4,","),NieStac!$N44))=FALSE,1,"")</f>
        <v/>
      </c>
      <c r="BB44" s="125" t="str">
        <f>IF(ISERR(FIND(CONCATENATE(BB$4,","),NieStac!$N44))=FALSE,1,"")</f>
        <v/>
      </c>
      <c r="BC44" s="125" t="str">
        <f>IF(ISERR(FIND(CONCATENATE(BC$4,","),NieStac!$N44))=FALSE,1,"")</f>
        <v/>
      </c>
      <c r="BD44" s="125" t="str">
        <f>IF(ISERR(FIND(CONCATENATE(BD$4,","),NieStac!$N44))=FALSE,1,"")</f>
        <v/>
      </c>
      <c r="BE44" s="125" t="str">
        <f>IF(ISERR(FIND(CONCATENATE(BE$4,","),NieStac!$N44))=FALSE,1,"")</f>
        <v/>
      </c>
      <c r="BF44" s="125" t="str">
        <f>IF(ISERR(FIND(CONCATENATE(BF$4,","),NieStac!$N44))=FALSE,1,"")</f>
        <v/>
      </c>
      <c r="BG44" s="125" t="str">
        <f>IF(ISERR(FIND(CONCATENATE(BG$4,","),NieStac!$N44))=FALSE,1,"")</f>
        <v/>
      </c>
      <c r="BH44" s="125" t="str">
        <f>IF(ISERR(FIND(CONCATENATE(BH$4,","),NieStac!$N44))=FALSE,1,"")</f>
        <v/>
      </c>
      <c r="BI44" s="125" t="str">
        <f>IF(ISERR(FIND(CONCATENATE(BI$4,","),NieStac!$N44))=FALSE,1,"")</f>
        <v/>
      </c>
      <c r="BJ44" s="121" t="str">
        <f>(NieStac!$B44)</f>
        <v>Semestr 4:</v>
      </c>
      <c r="BK44" s="125" t="str">
        <f>IF(ISERR(FIND(CONCATENATE(BK$4,","),NieStac!$O44))=FALSE,1,"")</f>
        <v/>
      </c>
      <c r="BL44" s="125" t="str">
        <f>IF(ISERR(FIND(CONCATENATE(BL$4,","),NieStac!$O44))=FALSE,1,"")</f>
        <v/>
      </c>
      <c r="BM44" s="125" t="str">
        <f>IF(ISERR(FIND(CONCATENATE(BM$4,","),NieStac!$O44))=FALSE,1,"")</f>
        <v/>
      </c>
      <c r="BN44" s="125" t="str">
        <f>IF(ISERR(FIND(CONCATENATE(BN$4,","),NieStac!$O44))=FALSE,1,"")</f>
        <v/>
      </c>
      <c r="BO44" s="125" t="str">
        <f>IF(ISERR(FIND(CONCATENATE(BO$4,","),NieStac!$O44))=FALSE,1,"")</f>
        <v/>
      </c>
      <c r="BP44" s="125" t="str">
        <f>IF(ISERR(FIND(CONCATENATE(BP$4,","),NieStac!$O44))=FALSE,1,"")</f>
        <v/>
      </c>
      <c r="BQ44" s="125" t="str">
        <f>IF(ISERR(FIND(CONCATENATE(BQ$4,","),NieStac!$O44))=FALSE,1,"")</f>
        <v/>
      </c>
    </row>
    <row r="45" spans="1:69" ht="12.75" customHeight="1" x14ac:dyDescent="0.2">
      <c r="A45" s="121" t="str">
        <f>(NieStac!$B45)</f>
        <v>Moduł kształcenia</v>
      </c>
      <c r="B45" s="125" t="str">
        <f>IF(ISERR(FIND(CONCATENATE(B$4,","),NieStac!$M45))=FALSE,1,"")</f>
        <v/>
      </c>
      <c r="C45" s="125" t="str">
        <f>IF(ISERR(FIND(CONCATENATE(C$4,","),NieStac!$M45))=FALSE,1,"")</f>
        <v/>
      </c>
      <c r="D45" s="125" t="str">
        <f>IF(ISERR(FIND(CONCATENATE(D$4,","),NieStac!$M45))=FALSE,1,"")</f>
        <v/>
      </c>
      <c r="E45" s="125" t="str">
        <f>IF(ISERR(FIND(CONCATENATE(E$4,","),NieStac!$M45))=FALSE,1,"")</f>
        <v/>
      </c>
      <c r="F45" s="125" t="str">
        <f>IF(ISERR(FIND(CONCATENATE(F$4,","),NieStac!$M45))=FALSE,1,"")</f>
        <v/>
      </c>
      <c r="G45" s="125" t="str">
        <f>IF(ISERR(FIND(CONCATENATE(G$4,","),NieStac!$M45))=FALSE,1,"")</f>
        <v/>
      </c>
      <c r="H45" s="125" t="str">
        <f>IF(ISERR(FIND(CONCATENATE(H$4,","),NieStac!$M45))=FALSE,1,"")</f>
        <v/>
      </c>
      <c r="I45" s="125" t="str">
        <f>IF(ISERR(FIND(CONCATENATE(I$4,","),NieStac!$M45))=FALSE,1,"")</f>
        <v/>
      </c>
      <c r="J45" s="125" t="str">
        <f>IF(ISERR(FIND(CONCATENATE(J$4,","),NieStac!$M45))=FALSE,1,"")</f>
        <v/>
      </c>
      <c r="K45" s="125" t="str">
        <f>IF(ISERR(FIND(CONCATENATE(K$4,","),NieStac!$M45))=FALSE,1,"")</f>
        <v/>
      </c>
      <c r="L45" s="125" t="str">
        <f>IF(ISERR(FIND(CONCATENATE(L$4,","),NieStac!$M45))=FALSE,1,"")</f>
        <v/>
      </c>
      <c r="M45" s="125" t="str">
        <f>IF(ISERR(FIND(CONCATENATE(M$4,","),NieStac!$M45))=FALSE,1,"")</f>
        <v/>
      </c>
      <c r="N45" s="125" t="str">
        <f>IF(ISERR(FIND(CONCATENATE(N$4,","),NieStac!$M45))=FALSE,1,"")</f>
        <v/>
      </c>
      <c r="O45" s="125" t="str">
        <f>IF(ISERR(FIND(CONCATENATE(O$4,","),NieStac!$M45))=FALSE,1,"")</f>
        <v/>
      </c>
      <c r="P45" s="125" t="str">
        <f>IF(ISERR(FIND(CONCATENATE(P$4,","),NieStac!$M45))=FALSE,1,"")</f>
        <v/>
      </c>
      <c r="Q45" s="125" t="str">
        <f>IF(ISERR(FIND(CONCATENATE(Q$4,","),NieStac!$M45))=FALSE,1,"")</f>
        <v/>
      </c>
      <c r="R45" s="125" t="str">
        <f>IF(ISERR(FIND(CONCATENATE(R$4,","),NieStac!$M45))=FALSE,1,"")</f>
        <v/>
      </c>
      <c r="S45" s="125" t="str">
        <f>IF(ISERR(FIND(CONCATENATE(S$4,","),NieStac!$M45))=FALSE,1,"")</f>
        <v/>
      </c>
      <c r="T45" s="125" t="str">
        <f>IF(ISERR(FIND(CONCATENATE(T$4,","),NieStac!$M45))=FALSE,1,"")</f>
        <v/>
      </c>
      <c r="U45" s="125" t="str">
        <f>IF(ISERR(FIND(CONCATENATE(U$4,","),NieStac!$M45))=FALSE,1,"")</f>
        <v/>
      </c>
      <c r="V45" s="125" t="str">
        <f>IF(ISERR(FIND(CONCATENATE(V$4,","),NieStac!$M45))=FALSE,1,"")</f>
        <v/>
      </c>
      <c r="W45" s="125" t="str">
        <f>IF(ISERR(FIND(CONCATENATE(W$4,","),NieStac!$M45))=FALSE,1,"")</f>
        <v/>
      </c>
      <c r="X45" s="125" t="str">
        <f>IF(ISERR(FIND(CONCATENATE(X$4,","),NieStac!$M45))=FALSE,1,"")</f>
        <v/>
      </c>
      <c r="Y45" s="125" t="str">
        <f>IF(ISERR(FIND(CONCATENATE(Y$4,","),NieStac!$M45))=FALSE,1,"")</f>
        <v/>
      </c>
      <c r="Z45" s="125" t="str">
        <f>IF(ISERR(FIND(CONCATENATE(Z$4,","),NieStac!$M45))=FALSE,1,"")</f>
        <v/>
      </c>
      <c r="AA45" s="125" t="str">
        <f>IF(ISERR(FIND(CONCATENATE(AA$4,","),NieStac!$M45))=FALSE,1,"")</f>
        <v/>
      </c>
      <c r="AB45" s="125" t="str">
        <f>IF(ISERR(FIND(CONCATENATE(AB$4,","),NieStac!$M45))=FALSE,1,"")</f>
        <v/>
      </c>
      <c r="AC45" s="125" t="str">
        <f>IF(ISERR(FIND(CONCATENATE(AC$4,","),NieStac!$M45))=FALSE,1,"")</f>
        <v/>
      </c>
      <c r="AD45" s="121" t="str">
        <f>(NieStac!$B45)</f>
        <v>Moduł kształcenia</v>
      </c>
      <c r="AE45" s="125" t="str">
        <f>IF(ISERR(FIND(CONCATENATE(AE$4,","),NieStac!$N45))=FALSE,1,"")</f>
        <v/>
      </c>
      <c r="AF45" s="125" t="str">
        <f>IF(ISERR(FIND(CONCATENATE(AF$4,","),NieStac!$N45))=FALSE,1,"")</f>
        <v/>
      </c>
      <c r="AG45" s="125" t="str">
        <f>IF(ISERR(FIND(CONCATENATE(AG$4,","),NieStac!$N45))=FALSE,1,"")</f>
        <v/>
      </c>
      <c r="AH45" s="125" t="str">
        <f>IF(ISERR(FIND(CONCATENATE(AH$4,","),NieStac!$N45))=FALSE,1,"")</f>
        <v/>
      </c>
      <c r="AI45" s="125" t="str">
        <f>IF(ISERR(FIND(CONCATENATE(AI$4,","),NieStac!$N45))=FALSE,1,"")</f>
        <v/>
      </c>
      <c r="AJ45" s="125" t="str">
        <f>IF(ISERR(FIND(CONCATENATE(AJ$4,","),NieStac!$N45))=FALSE,1,"")</f>
        <v/>
      </c>
      <c r="AK45" s="125" t="str">
        <f>IF(ISERR(FIND(CONCATENATE(AK$4,","),NieStac!$N45))=FALSE,1,"")</f>
        <v/>
      </c>
      <c r="AL45" s="125" t="str">
        <f>IF(ISERR(FIND(CONCATENATE(AL$4,","),NieStac!$N45))=FALSE,1,"")</f>
        <v/>
      </c>
      <c r="AM45" s="125" t="str">
        <f>IF(ISERR(FIND(CONCATENATE(AM$4,","),NieStac!$N45))=FALSE,1,"")</f>
        <v/>
      </c>
      <c r="AN45" s="125" t="str">
        <f>IF(ISERR(FIND(CONCATENATE(AN$4,","),NieStac!$N45))=FALSE,1,"")</f>
        <v/>
      </c>
      <c r="AO45" s="125" t="str">
        <f>IF(ISERR(FIND(CONCATENATE(AO$4,","),NieStac!$N45))=FALSE,1,"")</f>
        <v/>
      </c>
      <c r="AP45" s="125" t="str">
        <f>IF(ISERR(FIND(CONCATENATE(AP$4,","),NieStac!$N45))=FALSE,1,"")</f>
        <v/>
      </c>
      <c r="AQ45" s="125" t="str">
        <f>IF(ISERR(FIND(CONCATENATE(AQ$4,","),NieStac!$N45))=FALSE,1,"")</f>
        <v/>
      </c>
      <c r="AR45" s="125" t="str">
        <f>IF(ISERR(FIND(CONCATENATE(AR$4,","),NieStac!$N45))=FALSE,1,"")</f>
        <v/>
      </c>
      <c r="AS45" s="125" t="str">
        <f>IF(ISERR(FIND(CONCATENATE(AS$4,","),NieStac!$N45))=FALSE,1,"")</f>
        <v/>
      </c>
      <c r="AT45" s="125" t="str">
        <f>IF(ISERR(FIND(CONCATENATE(AT$4,","),NieStac!$N45))=FALSE,1,"")</f>
        <v/>
      </c>
      <c r="AU45" s="125" t="str">
        <f>IF(ISERR(FIND(CONCATENATE(AU$4,","),NieStac!$N45))=FALSE,1,"")</f>
        <v/>
      </c>
      <c r="AV45" s="125" t="str">
        <f>IF(ISERR(FIND(CONCATENATE(AV$4,","),NieStac!$N45))=FALSE,1,"")</f>
        <v/>
      </c>
      <c r="AW45" s="125" t="str">
        <f>IF(ISERR(FIND(CONCATENATE(AW$4,","),NieStac!$N45))=FALSE,1,"")</f>
        <v/>
      </c>
      <c r="AX45" s="125" t="str">
        <f>IF(ISERR(FIND(CONCATENATE(AX$4,","),NieStac!$N45))=FALSE,1,"")</f>
        <v/>
      </c>
      <c r="AY45" s="125" t="str">
        <f>IF(ISERR(FIND(CONCATENATE(AY$4,","),NieStac!$N45))=FALSE,1,"")</f>
        <v/>
      </c>
      <c r="AZ45" s="125" t="str">
        <f>IF(ISERR(FIND(CONCATENATE(AZ$4,","),NieStac!$N45))=FALSE,1,"")</f>
        <v/>
      </c>
      <c r="BA45" s="125" t="str">
        <f>IF(ISERR(FIND(CONCATENATE(BA$4,","),NieStac!$N45))=FALSE,1,"")</f>
        <v/>
      </c>
      <c r="BB45" s="125" t="str">
        <f>IF(ISERR(FIND(CONCATENATE(BB$4,","),NieStac!$N45))=FALSE,1,"")</f>
        <v/>
      </c>
      <c r="BC45" s="125" t="str">
        <f>IF(ISERR(FIND(CONCATENATE(BC$4,","),NieStac!$N45))=FALSE,1,"")</f>
        <v/>
      </c>
      <c r="BD45" s="125" t="str">
        <f>IF(ISERR(FIND(CONCATENATE(BD$4,","),NieStac!$N45))=FALSE,1,"")</f>
        <v/>
      </c>
      <c r="BE45" s="125" t="str">
        <f>IF(ISERR(FIND(CONCATENATE(BE$4,","),NieStac!$N45))=FALSE,1,"")</f>
        <v/>
      </c>
      <c r="BF45" s="125" t="str">
        <f>IF(ISERR(FIND(CONCATENATE(BF$4,","),NieStac!$N45))=FALSE,1,"")</f>
        <v/>
      </c>
      <c r="BG45" s="125" t="str">
        <f>IF(ISERR(FIND(CONCATENATE(BG$4,","),NieStac!$N45))=FALSE,1,"")</f>
        <v/>
      </c>
      <c r="BH45" s="125" t="str">
        <f>IF(ISERR(FIND(CONCATENATE(BH$4,","),NieStac!$N45))=FALSE,1,"")</f>
        <v/>
      </c>
      <c r="BI45" s="125" t="str">
        <f>IF(ISERR(FIND(CONCATENATE(BI$4,","),NieStac!$N45))=FALSE,1,"")</f>
        <v/>
      </c>
      <c r="BJ45" s="121" t="str">
        <f>(NieStac!$B45)</f>
        <v>Moduł kształcenia</v>
      </c>
      <c r="BK45" s="125" t="str">
        <f>IF(ISERR(FIND(CONCATENATE(BK$4,","),NieStac!$O45))=FALSE,1,"")</f>
        <v/>
      </c>
      <c r="BL45" s="125" t="str">
        <f>IF(ISERR(FIND(CONCATENATE(BL$4,","),NieStac!$O45))=FALSE,1,"")</f>
        <v/>
      </c>
      <c r="BM45" s="125" t="str">
        <f>IF(ISERR(FIND(CONCATENATE(BM$4,","),NieStac!$O45))=FALSE,1,"")</f>
        <v/>
      </c>
      <c r="BN45" s="125" t="str">
        <f>IF(ISERR(FIND(CONCATENATE(BN$4,","),NieStac!$O45))=FALSE,1,"")</f>
        <v/>
      </c>
      <c r="BO45" s="125" t="str">
        <f>IF(ISERR(FIND(CONCATENATE(BO$4,","),NieStac!$O45))=FALSE,1,"")</f>
        <v/>
      </c>
      <c r="BP45" s="125" t="str">
        <f>IF(ISERR(FIND(CONCATENATE(BP$4,","),NieStac!$O45))=FALSE,1,"")</f>
        <v/>
      </c>
      <c r="BQ45" s="125" t="str">
        <f>IF(ISERR(FIND(CONCATENATE(BQ$4,","),NieStac!$O45))=FALSE,1,"")</f>
        <v/>
      </c>
    </row>
    <row r="46" spans="1:69" ht="12.75" customHeight="1" x14ac:dyDescent="0.2">
      <c r="A46" s="124" t="str">
        <f>(NieStac!$B46)</f>
        <v>Przetwarzanie informacji</v>
      </c>
      <c r="B46" s="125">
        <f>IF(ISERR(FIND(CONCATENATE(B$4,","),NieStac!$M46))=FALSE,1,"")</f>
        <v>1</v>
      </c>
      <c r="C46" s="125" t="str">
        <f>IF(ISERR(FIND(CONCATENATE(C$4,","),NieStac!$M46))=FALSE,1,"")</f>
        <v/>
      </c>
      <c r="D46" s="125" t="str">
        <f>IF(ISERR(FIND(CONCATENATE(D$4,","),NieStac!$M46))=FALSE,1,"")</f>
        <v/>
      </c>
      <c r="E46" s="125" t="str">
        <f>IF(ISERR(FIND(CONCATENATE(E$4,","),NieStac!$M46))=FALSE,1,"")</f>
        <v/>
      </c>
      <c r="F46" s="125">
        <f>IF(ISERR(FIND(CONCATENATE(F$4,","),NieStac!$M46))=FALSE,1,"")</f>
        <v>1</v>
      </c>
      <c r="G46" s="125" t="str">
        <f>IF(ISERR(FIND(CONCATENATE(G$4,","),NieStac!$M46))=FALSE,1,"")</f>
        <v/>
      </c>
      <c r="H46" s="125" t="str">
        <f>IF(ISERR(FIND(CONCATENATE(H$4,","),NieStac!$M46))=FALSE,1,"")</f>
        <v/>
      </c>
      <c r="I46" s="125" t="str">
        <f>IF(ISERR(FIND(CONCATENATE(I$4,","),NieStac!$M46))=FALSE,1,"")</f>
        <v/>
      </c>
      <c r="J46" s="125" t="str">
        <f>IF(ISERR(FIND(CONCATENATE(J$4,","),NieStac!$M46))=FALSE,1,"")</f>
        <v/>
      </c>
      <c r="K46" s="125">
        <f>IF(ISERR(FIND(CONCATENATE(K$4,","),NieStac!$M46))=FALSE,1,"")</f>
        <v>1</v>
      </c>
      <c r="L46" s="125" t="str">
        <f>IF(ISERR(FIND(CONCATENATE(L$4,","),NieStac!$M46))=FALSE,1,"")</f>
        <v/>
      </c>
      <c r="M46" s="125" t="str">
        <f>IF(ISERR(FIND(CONCATENATE(M$4,","),NieStac!$M46))=FALSE,1,"")</f>
        <v/>
      </c>
      <c r="N46" s="125" t="str">
        <f>IF(ISERR(FIND(CONCATENATE(N$4,","),NieStac!$M46))=FALSE,1,"")</f>
        <v/>
      </c>
      <c r="O46" s="125" t="str">
        <f>IF(ISERR(FIND(CONCATENATE(O$4,","),NieStac!$M46))=FALSE,1,"")</f>
        <v/>
      </c>
      <c r="P46" s="125" t="str">
        <f>IF(ISERR(FIND(CONCATENATE(P$4,","),NieStac!$M46))=FALSE,1,"")</f>
        <v/>
      </c>
      <c r="Q46" s="125" t="str">
        <f>IF(ISERR(FIND(CONCATENATE(Q$4,","),NieStac!$M46))=FALSE,1,"")</f>
        <v/>
      </c>
      <c r="R46" s="125" t="str">
        <f>IF(ISERR(FIND(CONCATENATE(R$4,","),NieStac!$M46))=FALSE,1,"")</f>
        <v/>
      </c>
      <c r="S46" s="125" t="str">
        <f>IF(ISERR(FIND(CONCATENATE(S$4,","),NieStac!$M46))=FALSE,1,"")</f>
        <v/>
      </c>
      <c r="T46" s="125" t="str">
        <f>IF(ISERR(FIND(CONCATENATE(T$4,","),NieStac!$M46))=FALSE,1,"")</f>
        <v/>
      </c>
      <c r="U46" s="125" t="str">
        <f>IF(ISERR(FIND(CONCATENATE(U$4,","),NieStac!$M46))=FALSE,1,"")</f>
        <v/>
      </c>
      <c r="V46" s="125" t="str">
        <f>IF(ISERR(FIND(CONCATENATE(V$4,","),NieStac!$M46))=FALSE,1,"")</f>
        <v/>
      </c>
      <c r="W46" s="125" t="str">
        <f>IF(ISERR(FIND(CONCATENATE(W$4,","),NieStac!$M46))=FALSE,1,"")</f>
        <v/>
      </c>
      <c r="X46" s="125" t="str">
        <f>IF(ISERR(FIND(CONCATENATE(X$4,","),NieStac!$M46))=FALSE,1,"")</f>
        <v/>
      </c>
      <c r="Y46" s="125" t="str">
        <f>IF(ISERR(FIND(CONCATENATE(Y$4,","),NieStac!$M46))=FALSE,1,"")</f>
        <v/>
      </c>
      <c r="Z46" s="125" t="str">
        <f>IF(ISERR(FIND(CONCATENATE(Z$4,","),NieStac!$M46))=FALSE,1,"")</f>
        <v/>
      </c>
      <c r="AA46" s="125" t="str">
        <f>IF(ISERR(FIND(CONCATENATE(AA$4,","),NieStac!$M46))=FALSE,1,"")</f>
        <v/>
      </c>
      <c r="AB46" s="125" t="str">
        <f>IF(ISERR(FIND(CONCATENATE(AB$4,","),NieStac!$M46))=FALSE,1,"")</f>
        <v/>
      </c>
      <c r="AC46" s="125" t="str">
        <f>IF(ISERR(FIND(CONCATENATE(AC$4,","),NieStac!$M46))=FALSE,1,"")</f>
        <v/>
      </c>
      <c r="AD46" s="124" t="str">
        <f>(NieStac!$B46)</f>
        <v>Przetwarzanie informacji</v>
      </c>
      <c r="AE46" s="125" t="str">
        <f>IF(ISERR(FIND(CONCATENATE(AE$4,","),NieStac!$N46))=FALSE,1,"")</f>
        <v/>
      </c>
      <c r="AF46" s="125" t="str">
        <f>IF(ISERR(FIND(CONCATENATE(AF$4,","),NieStac!$N46))=FALSE,1,"")</f>
        <v/>
      </c>
      <c r="AG46" s="125" t="str">
        <f>IF(ISERR(FIND(CONCATENATE(AG$4,","),NieStac!$N46))=FALSE,1,"")</f>
        <v/>
      </c>
      <c r="AH46" s="125" t="str">
        <f>IF(ISERR(FIND(CONCATENATE(AH$4,","),NieStac!$N46))=FALSE,1,"")</f>
        <v/>
      </c>
      <c r="AI46" s="125" t="str">
        <f>IF(ISERR(FIND(CONCATENATE(AI$4,","),NieStac!$N46))=FALSE,1,"")</f>
        <v/>
      </c>
      <c r="AJ46" s="125" t="str">
        <f>IF(ISERR(FIND(CONCATENATE(AJ$4,","),NieStac!$N46))=FALSE,1,"")</f>
        <v/>
      </c>
      <c r="AK46" s="125" t="str">
        <f>IF(ISERR(FIND(CONCATENATE(AK$4,","),NieStac!$N46))=FALSE,1,"")</f>
        <v/>
      </c>
      <c r="AL46" s="125" t="str">
        <f>IF(ISERR(FIND(CONCATENATE(AL$4,","),NieStac!$N46))=FALSE,1,"")</f>
        <v/>
      </c>
      <c r="AM46" s="125">
        <f>IF(ISERR(FIND(CONCATENATE(AM$4,","),NieStac!$N46))=FALSE,1,"")</f>
        <v>1</v>
      </c>
      <c r="AN46" s="125" t="str">
        <f>IF(ISERR(FIND(CONCATENATE(AN$4,","),NieStac!$N46))=FALSE,1,"")</f>
        <v/>
      </c>
      <c r="AO46" s="125" t="str">
        <f>IF(ISERR(FIND(CONCATENATE(AO$4,","),NieStac!$N46))=FALSE,1,"")</f>
        <v/>
      </c>
      <c r="AP46" s="125" t="str">
        <f>IF(ISERR(FIND(CONCATENATE(AP$4,","),NieStac!$N46))=FALSE,1,"")</f>
        <v/>
      </c>
      <c r="AQ46" s="125" t="str">
        <f>IF(ISERR(FIND(CONCATENATE(AQ$4,","),NieStac!$N46))=FALSE,1,"")</f>
        <v/>
      </c>
      <c r="AR46" s="125" t="str">
        <f>IF(ISERR(FIND(CONCATENATE(AR$4,","),NieStac!$N46))=FALSE,1,"")</f>
        <v/>
      </c>
      <c r="AS46" s="125" t="str">
        <f>IF(ISERR(FIND(CONCATENATE(AS$4,","),NieStac!$N46))=FALSE,1,"")</f>
        <v/>
      </c>
      <c r="AT46" s="125" t="str">
        <f>IF(ISERR(FIND(CONCATENATE(AT$4,","),NieStac!$N46))=FALSE,1,"")</f>
        <v/>
      </c>
      <c r="AU46" s="125" t="str">
        <f>IF(ISERR(FIND(CONCATENATE(AU$4,","),NieStac!$N46))=FALSE,1,"")</f>
        <v/>
      </c>
      <c r="AV46" s="125" t="str">
        <f>IF(ISERR(FIND(CONCATENATE(AV$4,","),NieStac!$N46))=FALSE,1,"")</f>
        <v/>
      </c>
      <c r="AW46" s="125" t="str">
        <f>IF(ISERR(FIND(CONCATENATE(AW$4,","),NieStac!$N46))=FALSE,1,"")</f>
        <v/>
      </c>
      <c r="AX46" s="125" t="str">
        <f>IF(ISERR(FIND(CONCATENATE(AX$4,","),NieStac!$N46))=FALSE,1,"")</f>
        <v/>
      </c>
      <c r="AY46" s="125" t="str">
        <f>IF(ISERR(FIND(CONCATENATE(AY$4,","),NieStac!$N46))=FALSE,1,"")</f>
        <v/>
      </c>
      <c r="AZ46" s="125" t="str">
        <f>IF(ISERR(FIND(CONCATENATE(AZ$4,","),NieStac!$N46))=FALSE,1,"")</f>
        <v/>
      </c>
      <c r="BA46" s="125" t="str">
        <f>IF(ISERR(FIND(CONCATENATE(BA$4,","),NieStac!$N46))=FALSE,1,"")</f>
        <v/>
      </c>
      <c r="BB46" s="125" t="str">
        <f>IF(ISERR(FIND(CONCATENATE(BB$4,","),NieStac!$N46))=FALSE,1,"")</f>
        <v/>
      </c>
      <c r="BC46" s="125" t="str">
        <f>IF(ISERR(FIND(CONCATENATE(BC$4,","),NieStac!$N46))=FALSE,1,"")</f>
        <v/>
      </c>
      <c r="BD46" s="125" t="str">
        <f>IF(ISERR(FIND(CONCATENATE(BD$4,","),NieStac!$N46))=FALSE,1,"")</f>
        <v/>
      </c>
      <c r="BE46" s="125" t="str">
        <f>IF(ISERR(FIND(CONCATENATE(BE$4,","),NieStac!$N46))=FALSE,1,"")</f>
        <v/>
      </c>
      <c r="BF46" s="125" t="str">
        <f>IF(ISERR(FIND(CONCATENATE(BF$4,","),NieStac!$N46))=FALSE,1,"")</f>
        <v/>
      </c>
      <c r="BG46" s="125" t="str">
        <f>IF(ISERR(FIND(CONCATENATE(BG$4,","),NieStac!$N46))=FALSE,1,"")</f>
        <v/>
      </c>
      <c r="BH46" s="125" t="str">
        <f>IF(ISERR(FIND(CONCATENATE(BH$4,","),NieStac!$N46))=FALSE,1,"")</f>
        <v/>
      </c>
      <c r="BI46" s="125" t="str">
        <f>IF(ISERR(FIND(CONCATENATE(BI$4,","),NieStac!$N46))=FALSE,1,"")</f>
        <v/>
      </c>
      <c r="BJ46" s="124" t="str">
        <f>(NieStac!$B46)</f>
        <v>Przetwarzanie informacji</v>
      </c>
      <c r="BK46" s="125">
        <f>IF(ISERR(FIND(CONCATENATE(BK$4,","),NieStac!$O46))=FALSE,1,"")</f>
        <v>1</v>
      </c>
      <c r="BL46" s="125" t="str">
        <f>IF(ISERR(FIND(CONCATENATE(BL$4,","),NieStac!$O46))=FALSE,1,"")</f>
        <v/>
      </c>
      <c r="BM46" s="125" t="str">
        <f>IF(ISERR(FIND(CONCATENATE(BM$4,","),NieStac!$O46))=FALSE,1,"")</f>
        <v/>
      </c>
      <c r="BN46" s="125" t="str">
        <f>IF(ISERR(FIND(CONCATENATE(BN$4,","),NieStac!$O46))=FALSE,1,"")</f>
        <v/>
      </c>
      <c r="BO46" s="125">
        <f>IF(ISERR(FIND(CONCATENATE(BO$4,","),NieStac!$O46))=FALSE,1,"")</f>
        <v>1</v>
      </c>
      <c r="BP46" s="125" t="str">
        <f>IF(ISERR(FIND(CONCATENATE(BP$4,","),NieStac!$O46))=FALSE,1,"")</f>
        <v/>
      </c>
      <c r="BQ46" s="125" t="str">
        <f>IF(ISERR(FIND(CONCATENATE(BQ$4,","),NieStac!$O46))=FALSE,1,"")</f>
        <v/>
      </c>
    </row>
    <row r="47" spans="1:69" ht="12.75" customHeight="1" x14ac:dyDescent="0.2">
      <c r="A47" s="124" t="str">
        <f>(NieStac!$B47)</f>
        <v>Sterowanie procesami ciągłymi i dyskretnymi</v>
      </c>
      <c r="B47" s="125" t="str">
        <f>IF(ISERR(FIND(CONCATENATE(B$4,","),NieStac!$M47))=FALSE,1,"")</f>
        <v/>
      </c>
      <c r="C47" s="125" t="str">
        <f>IF(ISERR(FIND(CONCATENATE(C$4,","),NieStac!$M47))=FALSE,1,"")</f>
        <v/>
      </c>
      <c r="D47" s="125" t="str">
        <f>IF(ISERR(FIND(CONCATENATE(D$4,","),NieStac!$M47))=FALSE,1,"")</f>
        <v/>
      </c>
      <c r="E47" s="125" t="str">
        <f>IF(ISERR(FIND(CONCATENATE(E$4,","),NieStac!$M47))=FALSE,1,"")</f>
        <v/>
      </c>
      <c r="F47" s="125" t="str">
        <f>IF(ISERR(FIND(CONCATENATE(F$4,","),NieStac!$M47))=FALSE,1,"")</f>
        <v/>
      </c>
      <c r="G47" s="125" t="str">
        <f>IF(ISERR(FIND(CONCATENATE(G$4,","),NieStac!$M47))=FALSE,1,"")</f>
        <v/>
      </c>
      <c r="H47" s="125" t="str">
        <f>IF(ISERR(FIND(CONCATENATE(H$4,","),NieStac!$M47))=FALSE,1,"")</f>
        <v/>
      </c>
      <c r="I47" s="125" t="str">
        <f>IF(ISERR(FIND(CONCATENATE(I$4,","),NieStac!$M47))=FALSE,1,"")</f>
        <v/>
      </c>
      <c r="J47" s="125" t="str">
        <f>IF(ISERR(FIND(CONCATENATE(J$4,","),NieStac!$M47))=FALSE,1,"")</f>
        <v/>
      </c>
      <c r="K47" s="125" t="str">
        <f>IF(ISERR(FIND(CONCATENATE(K$4,","),NieStac!$M47))=FALSE,1,"")</f>
        <v/>
      </c>
      <c r="L47" s="125" t="str">
        <f>IF(ISERR(FIND(CONCATENATE(L$4,","),NieStac!$M47))=FALSE,1,"")</f>
        <v/>
      </c>
      <c r="M47" s="125" t="str">
        <f>IF(ISERR(FIND(CONCATENATE(M$4,","),NieStac!$M47))=FALSE,1,"")</f>
        <v/>
      </c>
      <c r="N47" s="125" t="str">
        <f>IF(ISERR(FIND(CONCATENATE(N$4,","),NieStac!$M47))=FALSE,1,"")</f>
        <v/>
      </c>
      <c r="O47" s="125">
        <f>IF(ISERR(FIND(CONCATENATE(O$4,","),NieStac!$M47))=FALSE,1,"")</f>
        <v>1</v>
      </c>
      <c r="P47" s="125" t="str">
        <f>IF(ISERR(FIND(CONCATENATE(P$4,","),NieStac!$M47))=FALSE,1,"")</f>
        <v/>
      </c>
      <c r="Q47" s="125">
        <f>IF(ISERR(FIND(CONCATENATE(Q$4,","),NieStac!$M47))=FALSE,1,"")</f>
        <v>1</v>
      </c>
      <c r="R47" s="125">
        <f>IF(ISERR(FIND(CONCATENATE(R$4,","),NieStac!$M47))=FALSE,1,"")</f>
        <v>1</v>
      </c>
      <c r="S47" s="125" t="str">
        <f>IF(ISERR(FIND(CONCATENATE(S$4,","),NieStac!$M47))=FALSE,1,"")</f>
        <v/>
      </c>
      <c r="T47" s="125" t="str">
        <f>IF(ISERR(FIND(CONCATENATE(T$4,","),NieStac!$M47))=FALSE,1,"")</f>
        <v/>
      </c>
      <c r="U47" s="125" t="str">
        <f>IF(ISERR(FIND(CONCATENATE(U$4,","),NieStac!$M47))=FALSE,1,"")</f>
        <v/>
      </c>
      <c r="V47" s="125" t="str">
        <f>IF(ISERR(FIND(CONCATENATE(V$4,","),NieStac!$M47))=FALSE,1,"")</f>
        <v/>
      </c>
      <c r="W47" s="125" t="str">
        <f>IF(ISERR(FIND(CONCATENATE(W$4,","),NieStac!$M47))=FALSE,1,"")</f>
        <v/>
      </c>
      <c r="X47" s="125" t="str">
        <f>IF(ISERR(FIND(CONCATENATE(X$4,","),NieStac!$M47))=FALSE,1,"")</f>
        <v/>
      </c>
      <c r="Y47" s="125" t="str">
        <f>IF(ISERR(FIND(CONCATENATE(Y$4,","),NieStac!$M47))=FALSE,1,"")</f>
        <v/>
      </c>
      <c r="Z47" s="125" t="str">
        <f>IF(ISERR(FIND(CONCATENATE(Z$4,","),NieStac!$M47))=FALSE,1,"")</f>
        <v/>
      </c>
      <c r="AA47" s="125" t="str">
        <f>IF(ISERR(FIND(CONCATENATE(AA$4,","),NieStac!$M47))=FALSE,1,"")</f>
        <v/>
      </c>
      <c r="AB47" s="125" t="str">
        <f>IF(ISERR(FIND(CONCATENATE(AB$4,","),NieStac!$M47))=FALSE,1,"")</f>
        <v/>
      </c>
      <c r="AC47" s="125" t="str">
        <f>IF(ISERR(FIND(CONCATENATE(AC$4,","),NieStac!$M47))=FALSE,1,"")</f>
        <v/>
      </c>
      <c r="AD47" s="124" t="str">
        <f>(NieStac!$B47)</f>
        <v>Sterowanie procesami ciągłymi i dyskretnymi</v>
      </c>
      <c r="AE47" s="125" t="str">
        <f>IF(ISERR(FIND(CONCATENATE(AE$4,","),NieStac!$N47))=FALSE,1,"")</f>
        <v/>
      </c>
      <c r="AF47" s="125" t="str">
        <f>IF(ISERR(FIND(CONCATENATE(AF$4,","),NieStac!$N47))=FALSE,1,"")</f>
        <v/>
      </c>
      <c r="AG47" s="125" t="str">
        <f>IF(ISERR(FIND(CONCATENATE(AG$4,","),NieStac!$N47))=FALSE,1,"")</f>
        <v/>
      </c>
      <c r="AH47" s="125" t="str">
        <f>IF(ISERR(FIND(CONCATENATE(AH$4,","),NieStac!$N47))=FALSE,1,"")</f>
        <v/>
      </c>
      <c r="AI47" s="125" t="str">
        <f>IF(ISERR(FIND(CONCATENATE(AI$4,","),NieStac!$N47))=FALSE,1,"")</f>
        <v/>
      </c>
      <c r="AJ47" s="125" t="str">
        <f>IF(ISERR(FIND(CONCATENATE(AJ$4,","),NieStac!$N47))=FALSE,1,"")</f>
        <v/>
      </c>
      <c r="AK47" s="125" t="str">
        <f>IF(ISERR(FIND(CONCATENATE(AK$4,","),NieStac!$N47))=FALSE,1,"")</f>
        <v/>
      </c>
      <c r="AL47" s="125" t="str">
        <f>IF(ISERR(FIND(CONCATENATE(AL$4,","),NieStac!$N47))=FALSE,1,"")</f>
        <v/>
      </c>
      <c r="AM47" s="125" t="str">
        <f>IF(ISERR(FIND(CONCATENATE(AM$4,","),NieStac!$N47))=FALSE,1,"")</f>
        <v/>
      </c>
      <c r="AN47" s="125">
        <f>IF(ISERR(FIND(CONCATENATE(AN$4,","),NieStac!$N47))=FALSE,1,"")</f>
        <v>1</v>
      </c>
      <c r="AO47" s="125">
        <f>IF(ISERR(FIND(CONCATENATE(AO$4,","),NieStac!$N47))=FALSE,1,"")</f>
        <v>1</v>
      </c>
      <c r="AP47" s="125">
        <f>IF(ISERR(FIND(CONCATENATE(AP$4,","),NieStac!$N47))=FALSE,1,"")</f>
        <v>1</v>
      </c>
      <c r="AQ47" s="125" t="str">
        <f>IF(ISERR(FIND(CONCATENATE(AQ$4,","),NieStac!$N47))=FALSE,1,"")</f>
        <v/>
      </c>
      <c r="AR47" s="125" t="str">
        <f>IF(ISERR(FIND(CONCATENATE(AR$4,","),NieStac!$N47))=FALSE,1,"")</f>
        <v/>
      </c>
      <c r="AS47" s="125" t="str">
        <f>IF(ISERR(FIND(CONCATENATE(AS$4,","),NieStac!$N47))=FALSE,1,"")</f>
        <v/>
      </c>
      <c r="AT47" s="125" t="str">
        <f>IF(ISERR(FIND(CONCATENATE(AT$4,","),NieStac!$N47))=FALSE,1,"")</f>
        <v/>
      </c>
      <c r="AU47" s="125" t="str">
        <f>IF(ISERR(FIND(CONCATENATE(AU$4,","),NieStac!$N47))=FALSE,1,"")</f>
        <v/>
      </c>
      <c r="AV47" s="125" t="str">
        <f>IF(ISERR(FIND(CONCATENATE(AV$4,","),NieStac!$N47))=FALSE,1,"")</f>
        <v/>
      </c>
      <c r="AW47" s="125" t="str">
        <f>IF(ISERR(FIND(CONCATENATE(AW$4,","),NieStac!$N47))=FALSE,1,"")</f>
        <v/>
      </c>
      <c r="AX47" s="125" t="str">
        <f>IF(ISERR(FIND(CONCATENATE(AX$4,","),NieStac!$N47))=FALSE,1,"")</f>
        <v/>
      </c>
      <c r="AY47" s="125" t="str">
        <f>IF(ISERR(FIND(CONCATENATE(AY$4,","),NieStac!$N47))=FALSE,1,"")</f>
        <v/>
      </c>
      <c r="AZ47" s="125" t="str">
        <f>IF(ISERR(FIND(CONCATENATE(AZ$4,","),NieStac!$N47))=FALSE,1,"")</f>
        <v/>
      </c>
      <c r="BA47" s="125" t="str">
        <f>IF(ISERR(FIND(CONCATENATE(BA$4,","),NieStac!$N47))=FALSE,1,"")</f>
        <v/>
      </c>
      <c r="BB47" s="125">
        <f>IF(ISERR(FIND(CONCATENATE(BB$4,","),NieStac!$N47))=FALSE,1,"")</f>
        <v>1</v>
      </c>
      <c r="BC47" s="125" t="str">
        <f>IF(ISERR(FIND(CONCATENATE(BC$4,","),NieStac!$N47))=FALSE,1,"")</f>
        <v/>
      </c>
      <c r="BD47" s="125" t="str">
        <f>IF(ISERR(FIND(CONCATENATE(BD$4,","),NieStac!$N47))=FALSE,1,"")</f>
        <v/>
      </c>
      <c r="BE47" s="125" t="str">
        <f>IF(ISERR(FIND(CONCATENATE(BE$4,","),NieStac!$N47))=FALSE,1,"")</f>
        <v/>
      </c>
      <c r="BF47" s="125" t="str">
        <f>IF(ISERR(FIND(CONCATENATE(BF$4,","),NieStac!$N47))=FALSE,1,"")</f>
        <v/>
      </c>
      <c r="BG47" s="125">
        <f>IF(ISERR(FIND(CONCATENATE(BG$4,","),NieStac!$N47))=FALSE,1,"")</f>
        <v>1</v>
      </c>
      <c r="BH47" s="125" t="str">
        <f>IF(ISERR(FIND(CONCATENATE(BH$4,","),NieStac!$N47))=FALSE,1,"")</f>
        <v/>
      </c>
      <c r="BI47" s="125" t="str">
        <f>IF(ISERR(FIND(CONCATENATE(BI$4,","),NieStac!$N47))=FALSE,1,"")</f>
        <v/>
      </c>
      <c r="BJ47" s="124" t="str">
        <f>(NieStac!$B47)</f>
        <v>Sterowanie procesami ciągłymi i dyskretnymi</v>
      </c>
      <c r="BK47" s="125" t="str">
        <f>IF(ISERR(FIND(CONCATENATE(BK$4,","),NieStac!$O47))=FALSE,1,"")</f>
        <v/>
      </c>
      <c r="BL47" s="125" t="str">
        <f>IF(ISERR(FIND(CONCATENATE(BL$4,","),NieStac!$O47))=FALSE,1,"")</f>
        <v/>
      </c>
      <c r="BM47" s="125" t="str">
        <f>IF(ISERR(FIND(CONCATENATE(BM$4,","),NieStac!$O47))=FALSE,1,"")</f>
        <v/>
      </c>
      <c r="BN47" s="125">
        <f>IF(ISERR(FIND(CONCATENATE(BN$4,","),NieStac!$O47))=FALSE,1,"")</f>
        <v>1</v>
      </c>
      <c r="BO47" s="125">
        <f>IF(ISERR(FIND(CONCATENATE(BO$4,","),NieStac!$O47))=FALSE,1,"")</f>
        <v>1</v>
      </c>
      <c r="BP47" s="125" t="str">
        <f>IF(ISERR(FIND(CONCATENATE(BP$4,","),NieStac!$O47))=FALSE,1,"")</f>
        <v/>
      </c>
      <c r="BQ47" s="125" t="str">
        <f>IF(ISERR(FIND(CONCATENATE(BQ$4,","),NieStac!$O47))=FALSE,1,"")</f>
        <v/>
      </c>
    </row>
    <row r="48" spans="1:69" ht="12.75" customHeight="1" x14ac:dyDescent="0.2">
      <c r="A48" s="124" t="str">
        <f>(NieStac!$B48)</f>
        <v>Systemy czasu rzeczywistego</v>
      </c>
      <c r="B48" s="125" t="str">
        <f>IF(ISERR(FIND(CONCATENATE(B$4,","),NieStac!$M48))=FALSE,1,"")</f>
        <v/>
      </c>
      <c r="C48" s="125" t="str">
        <f>IF(ISERR(FIND(CONCATENATE(C$4,","),NieStac!$M48))=FALSE,1,"")</f>
        <v/>
      </c>
      <c r="D48" s="125" t="str">
        <f>IF(ISERR(FIND(CONCATENATE(D$4,","),NieStac!$M48))=FALSE,1,"")</f>
        <v/>
      </c>
      <c r="E48" s="125" t="str">
        <f>IF(ISERR(FIND(CONCATENATE(E$4,","),NieStac!$M48))=FALSE,1,"")</f>
        <v/>
      </c>
      <c r="F48" s="125" t="str">
        <f>IF(ISERR(FIND(CONCATENATE(F$4,","),NieStac!$M48))=FALSE,1,"")</f>
        <v/>
      </c>
      <c r="G48" s="125" t="str">
        <f>IF(ISERR(FIND(CONCATENATE(G$4,","),NieStac!$M48))=FALSE,1,"")</f>
        <v/>
      </c>
      <c r="H48" s="125" t="str">
        <f>IF(ISERR(FIND(CONCATENATE(H$4,","),NieStac!$M48))=FALSE,1,"")</f>
        <v/>
      </c>
      <c r="I48" s="125" t="str">
        <f>IF(ISERR(FIND(CONCATENATE(I$4,","),NieStac!$M48))=FALSE,1,"")</f>
        <v/>
      </c>
      <c r="J48" s="125">
        <f>IF(ISERR(FIND(CONCATENATE(J$4,","),NieStac!$M48))=FALSE,1,"")</f>
        <v>1</v>
      </c>
      <c r="K48" s="125" t="str">
        <f>IF(ISERR(FIND(CONCATENATE(K$4,","),NieStac!$M48))=FALSE,1,"")</f>
        <v/>
      </c>
      <c r="L48" s="125" t="str">
        <f>IF(ISERR(FIND(CONCATENATE(L$4,","),NieStac!$M48))=FALSE,1,"")</f>
        <v/>
      </c>
      <c r="M48" s="125" t="str">
        <f>IF(ISERR(FIND(CONCATENATE(M$4,","),NieStac!$M48))=FALSE,1,"")</f>
        <v/>
      </c>
      <c r="N48" s="125">
        <f>IF(ISERR(FIND(CONCATENATE(N$4,","),NieStac!$M48))=FALSE,1,"")</f>
        <v>1</v>
      </c>
      <c r="O48" s="125" t="str">
        <f>IF(ISERR(FIND(CONCATENATE(O$4,","),NieStac!$M48))=FALSE,1,"")</f>
        <v/>
      </c>
      <c r="P48" s="125" t="str">
        <f>IF(ISERR(FIND(CONCATENATE(P$4,","),NieStac!$M48))=FALSE,1,"")</f>
        <v/>
      </c>
      <c r="Q48" s="125" t="str">
        <f>IF(ISERR(FIND(CONCATENATE(Q$4,","),NieStac!$M48))=FALSE,1,"")</f>
        <v/>
      </c>
      <c r="R48" s="125" t="str">
        <f>IF(ISERR(FIND(CONCATENATE(R$4,","),NieStac!$M48))=FALSE,1,"")</f>
        <v/>
      </c>
      <c r="S48" s="125" t="str">
        <f>IF(ISERR(FIND(CONCATENATE(S$4,","),NieStac!$M48))=FALSE,1,"")</f>
        <v/>
      </c>
      <c r="T48" s="125">
        <f>IF(ISERR(FIND(CONCATENATE(T$4,","),NieStac!$M48))=FALSE,1,"")</f>
        <v>1</v>
      </c>
      <c r="U48" s="125" t="str">
        <f>IF(ISERR(FIND(CONCATENATE(U$4,","),NieStac!$M48))=FALSE,1,"")</f>
        <v/>
      </c>
      <c r="V48" s="125" t="str">
        <f>IF(ISERR(FIND(CONCATENATE(V$4,","),NieStac!$M48))=FALSE,1,"")</f>
        <v/>
      </c>
      <c r="W48" s="125" t="str">
        <f>IF(ISERR(FIND(CONCATENATE(W$4,","),NieStac!$M48))=FALSE,1,"")</f>
        <v/>
      </c>
      <c r="X48" s="125" t="str">
        <f>IF(ISERR(FIND(CONCATENATE(X$4,","),NieStac!$M48))=FALSE,1,"")</f>
        <v/>
      </c>
      <c r="Y48" s="125" t="str">
        <f>IF(ISERR(FIND(CONCATENATE(Y$4,","),NieStac!$M48))=FALSE,1,"")</f>
        <v/>
      </c>
      <c r="Z48" s="125" t="str">
        <f>IF(ISERR(FIND(CONCATENATE(Z$4,","),NieStac!$M48))=FALSE,1,"")</f>
        <v/>
      </c>
      <c r="AA48" s="125" t="str">
        <f>IF(ISERR(FIND(CONCATENATE(AA$4,","),NieStac!$M48))=FALSE,1,"")</f>
        <v/>
      </c>
      <c r="AB48" s="125" t="str">
        <f>IF(ISERR(FIND(CONCATENATE(AB$4,","),NieStac!$M48))=FALSE,1,"")</f>
        <v/>
      </c>
      <c r="AC48" s="125" t="str">
        <f>IF(ISERR(FIND(CONCATENATE(AC$4,","),NieStac!$M48))=FALSE,1,"")</f>
        <v/>
      </c>
      <c r="AD48" s="124" t="str">
        <f>(NieStac!$B48)</f>
        <v>Systemy czasu rzeczywistego</v>
      </c>
      <c r="AE48" s="125" t="str">
        <f>IF(ISERR(FIND(CONCATENATE(AE$4,","),NieStac!$N48))=FALSE,1,"")</f>
        <v/>
      </c>
      <c r="AF48" s="125" t="str">
        <f>IF(ISERR(FIND(CONCATENATE(AF$4,","),NieStac!$N48))=FALSE,1,"")</f>
        <v/>
      </c>
      <c r="AG48" s="125" t="str">
        <f>IF(ISERR(FIND(CONCATENATE(AG$4,","),NieStac!$N48))=FALSE,1,"")</f>
        <v/>
      </c>
      <c r="AH48" s="125" t="str">
        <f>IF(ISERR(FIND(CONCATENATE(AH$4,","),NieStac!$N48))=FALSE,1,"")</f>
        <v/>
      </c>
      <c r="AI48" s="125" t="str">
        <f>IF(ISERR(FIND(CONCATENATE(AI$4,","),NieStac!$N48))=FALSE,1,"")</f>
        <v/>
      </c>
      <c r="AJ48" s="125" t="str">
        <f>IF(ISERR(FIND(CONCATENATE(AJ$4,","),NieStac!$N48))=FALSE,1,"")</f>
        <v/>
      </c>
      <c r="AK48" s="125" t="str">
        <f>IF(ISERR(FIND(CONCATENATE(AK$4,","),NieStac!$N48))=FALSE,1,"")</f>
        <v/>
      </c>
      <c r="AL48" s="125" t="str">
        <f>IF(ISERR(FIND(CONCATENATE(AL$4,","),NieStac!$N48))=FALSE,1,"")</f>
        <v/>
      </c>
      <c r="AM48" s="125" t="str">
        <f>IF(ISERR(FIND(CONCATENATE(AM$4,","),NieStac!$N48))=FALSE,1,"")</f>
        <v/>
      </c>
      <c r="AN48" s="125" t="str">
        <f>IF(ISERR(FIND(CONCATENATE(AN$4,","),NieStac!$N48))=FALSE,1,"")</f>
        <v/>
      </c>
      <c r="AO48" s="125" t="str">
        <f>IF(ISERR(FIND(CONCATENATE(AO$4,","),NieStac!$N48))=FALSE,1,"")</f>
        <v/>
      </c>
      <c r="AP48" s="125" t="str">
        <f>IF(ISERR(FIND(CONCATENATE(AP$4,","),NieStac!$N48))=FALSE,1,"")</f>
        <v/>
      </c>
      <c r="AQ48" s="125" t="str">
        <f>IF(ISERR(FIND(CONCATENATE(AQ$4,","),NieStac!$N48))=FALSE,1,"")</f>
        <v/>
      </c>
      <c r="AR48" s="125" t="str">
        <f>IF(ISERR(FIND(CONCATENATE(AR$4,","),NieStac!$N48))=FALSE,1,"")</f>
        <v/>
      </c>
      <c r="AS48" s="125" t="str">
        <f>IF(ISERR(FIND(CONCATENATE(AS$4,","),NieStac!$N48))=FALSE,1,"")</f>
        <v/>
      </c>
      <c r="AT48" s="125" t="str">
        <f>IF(ISERR(FIND(CONCATENATE(AT$4,","),NieStac!$N48))=FALSE,1,"")</f>
        <v/>
      </c>
      <c r="AU48" s="125" t="str">
        <f>IF(ISERR(FIND(CONCATENATE(AU$4,","),NieStac!$N48))=FALSE,1,"")</f>
        <v/>
      </c>
      <c r="AV48" s="125" t="str">
        <f>IF(ISERR(FIND(CONCATENATE(AV$4,","),NieStac!$N48))=FALSE,1,"")</f>
        <v/>
      </c>
      <c r="AW48" s="125" t="str">
        <f>IF(ISERR(FIND(CONCATENATE(AW$4,","),NieStac!$N48))=FALSE,1,"")</f>
        <v/>
      </c>
      <c r="AX48" s="125" t="str">
        <f>IF(ISERR(FIND(CONCATENATE(AX$4,","),NieStac!$N48))=FALSE,1,"")</f>
        <v/>
      </c>
      <c r="AY48" s="125" t="str">
        <f>IF(ISERR(FIND(CONCATENATE(AY$4,","),NieStac!$N48))=FALSE,1,"")</f>
        <v/>
      </c>
      <c r="AZ48" s="125" t="str">
        <f>IF(ISERR(FIND(CONCATENATE(AZ$4,","),NieStac!$N48))=FALSE,1,"")</f>
        <v/>
      </c>
      <c r="BA48" s="125" t="str">
        <f>IF(ISERR(FIND(CONCATENATE(BA$4,","),NieStac!$N48))=FALSE,1,"")</f>
        <v/>
      </c>
      <c r="BB48" s="125" t="str">
        <f>IF(ISERR(FIND(CONCATENATE(BB$4,","),NieStac!$N48))=FALSE,1,"")</f>
        <v/>
      </c>
      <c r="BC48" s="125" t="str">
        <f>IF(ISERR(FIND(CONCATENATE(BC$4,","),NieStac!$N48))=FALSE,1,"")</f>
        <v/>
      </c>
      <c r="BD48" s="125">
        <f>IF(ISERR(FIND(CONCATENATE(BD$4,","),NieStac!$N48))=FALSE,1,"")</f>
        <v>1</v>
      </c>
      <c r="BE48" s="125">
        <f>IF(ISERR(FIND(CONCATENATE(BE$4,","),NieStac!$N48))=FALSE,1,"")</f>
        <v>1</v>
      </c>
      <c r="BF48" s="125">
        <f>IF(ISERR(FIND(CONCATENATE(BF$4,","),NieStac!$N48))=FALSE,1,"")</f>
        <v>1</v>
      </c>
      <c r="BG48" s="125" t="str">
        <f>IF(ISERR(FIND(CONCATENATE(BG$4,","),NieStac!$N48))=FALSE,1,"")</f>
        <v/>
      </c>
      <c r="BH48" s="125" t="str">
        <f>IF(ISERR(FIND(CONCATENATE(BH$4,","),NieStac!$N48))=FALSE,1,"")</f>
        <v/>
      </c>
      <c r="BI48" s="125" t="str">
        <f>IF(ISERR(FIND(CONCATENATE(BI$4,","),NieStac!$N48))=FALSE,1,"")</f>
        <v/>
      </c>
      <c r="BJ48" s="124" t="str">
        <f>(NieStac!$B48)</f>
        <v>Systemy czasu rzeczywistego</v>
      </c>
      <c r="BK48" s="125" t="str">
        <f>IF(ISERR(FIND(CONCATENATE(BK$4,","),NieStac!$O48))=FALSE,1,"")</f>
        <v/>
      </c>
      <c r="BL48" s="125" t="str">
        <f>IF(ISERR(FIND(CONCATENATE(BL$4,","),NieStac!$O48))=FALSE,1,"")</f>
        <v/>
      </c>
      <c r="BM48" s="125" t="str">
        <f>IF(ISERR(FIND(CONCATENATE(BM$4,","),NieStac!$O48))=FALSE,1,"")</f>
        <v/>
      </c>
      <c r="BN48" s="125" t="str">
        <f>IF(ISERR(FIND(CONCATENATE(BN$4,","),NieStac!$O48))=FALSE,1,"")</f>
        <v/>
      </c>
      <c r="BO48" s="125">
        <f>IF(ISERR(FIND(CONCATENATE(BO$4,","),NieStac!$O48))=FALSE,1,"")</f>
        <v>1</v>
      </c>
      <c r="BP48" s="125" t="str">
        <f>IF(ISERR(FIND(CONCATENATE(BP$4,","),NieStac!$O48))=FALSE,1,"")</f>
        <v/>
      </c>
      <c r="BQ48" s="125" t="str">
        <f>IF(ISERR(FIND(CONCATENATE(BQ$4,","),NieStac!$O48))=FALSE,1,"")</f>
        <v/>
      </c>
    </row>
    <row r="49" spans="1:69" ht="12.75" customHeight="1" x14ac:dyDescent="0.2">
      <c r="A49" s="124" t="str">
        <f>(NieStac!$B49)</f>
        <v>Podstawy robotyki</v>
      </c>
      <c r="B49" s="125" t="str">
        <f>IF(ISERR(FIND(CONCATENATE(B$4,","),NieStac!$M49))=FALSE,1,"")</f>
        <v/>
      </c>
      <c r="C49" s="125" t="str">
        <f>IF(ISERR(FIND(CONCATENATE(C$4,","),NieStac!$M49))=FALSE,1,"")</f>
        <v/>
      </c>
      <c r="D49" s="125" t="str">
        <f>IF(ISERR(FIND(CONCATENATE(D$4,","),NieStac!$M49))=FALSE,1,"")</f>
        <v/>
      </c>
      <c r="E49" s="125" t="str">
        <f>IF(ISERR(FIND(CONCATENATE(E$4,","),NieStac!$M49))=FALSE,1,"")</f>
        <v/>
      </c>
      <c r="F49" s="125" t="str">
        <f>IF(ISERR(FIND(CONCATENATE(F$4,","),NieStac!$M49))=FALSE,1,"")</f>
        <v/>
      </c>
      <c r="G49" s="125" t="str">
        <f>IF(ISERR(FIND(CONCATENATE(G$4,","),NieStac!$M49))=FALSE,1,"")</f>
        <v/>
      </c>
      <c r="H49" s="125" t="str">
        <f>IF(ISERR(FIND(CONCATENATE(H$4,","),NieStac!$M49))=FALSE,1,"")</f>
        <v/>
      </c>
      <c r="I49" s="125" t="str">
        <f>IF(ISERR(FIND(CONCATENATE(I$4,","),NieStac!$M49))=FALSE,1,"")</f>
        <v/>
      </c>
      <c r="J49" s="125" t="str">
        <f>IF(ISERR(FIND(CONCATENATE(J$4,","),NieStac!$M49))=FALSE,1,"")</f>
        <v/>
      </c>
      <c r="K49" s="125" t="str">
        <f>IF(ISERR(FIND(CONCATENATE(K$4,","),NieStac!$M49))=FALSE,1,"")</f>
        <v/>
      </c>
      <c r="L49" s="125" t="str">
        <f>IF(ISERR(FIND(CONCATENATE(L$4,","),NieStac!$M49))=FALSE,1,"")</f>
        <v/>
      </c>
      <c r="M49" s="125" t="str">
        <f>IF(ISERR(FIND(CONCATENATE(M$4,","),NieStac!$M49))=FALSE,1,"")</f>
        <v/>
      </c>
      <c r="N49" s="125" t="str">
        <f>IF(ISERR(FIND(CONCATENATE(N$4,","),NieStac!$M49))=FALSE,1,"")</f>
        <v/>
      </c>
      <c r="O49" s="125" t="str">
        <f>IF(ISERR(FIND(CONCATENATE(O$4,","),NieStac!$M49))=FALSE,1,"")</f>
        <v/>
      </c>
      <c r="P49" s="125">
        <f>IF(ISERR(FIND(CONCATENATE(P$4,","),NieStac!$M49))=FALSE,1,"")</f>
        <v>1</v>
      </c>
      <c r="Q49" s="125" t="str">
        <f>IF(ISERR(FIND(CONCATENATE(Q$4,","),NieStac!$M49))=FALSE,1,"")</f>
        <v/>
      </c>
      <c r="R49" s="125" t="str">
        <f>IF(ISERR(FIND(CONCATENATE(R$4,","),NieStac!$M49))=FALSE,1,"")</f>
        <v/>
      </c>
      <c r="S49" s="125" t="str">
        <f>IF(ISERR(FIND(CONCATENATE(S$4,","),NieStac!$M49))=FALSE,1,"")</f>
        <v/>
      </c>
      <c r="T49" s="125" t="str">
        <f>IF(ISERR(FIND(CONCATENATE(T$4,","),NieStac!$M49))=FALSE,1,"")</f>
        <v/>
      </c>
      <c r="U49" s="125" t="str">
        <f>IF(ISERR(FIND(CONCATENATE(U$4,","),NieStac!$M49))=FALSE,1,"")</f>
        <v/>
      </c>
      <c r="V49" s="125">
        <f>IF(ISERR(FIND(CONCATENATE(V$4,","),NieStac!$M49))=FALSE,1,"")</f>
        <v>1</v>
      </c>
      <c r="W49" s="125" t="str">
        <f>IF(ISERR(FIND(CONCATENATE(W$4,","),NieStac!$M49))=FALSE,1,"")</f>
        <v/>
      </c>
      <c r="X49" s="125">
        <f>IF(ISERR(FIND(CONCATENATE(X$4,","),NieStac!$M49))=FALSE,1,"")</f>
        <v>1</v>
      </c>
      <c r="Y49" s="125" t="str">
        <f>IF(ISERR(FIND(CONCATENATE(Y$4,","),NieStac!$M49))=FALSE,1,"")</f>
        <v/>
      </c>
      <c r="Z49" s="125" t="str">
        <f>IF(ISERR(FIND(CONCATENATE(Z$4,","),NieStac!$M49))=FALSE,1,"")</f>
        <v/>
      </c>
      <c r="AA49" s="125" t="str">
        <f>IF(ISERR(FIND(CONCATENATE(AA$4,","),NieStac!$M49))=FALSE,1,"")</f>
        <v/>
      </c>
      <c r="AB49" s="125" t="str">
        <f>IF(ISERR(FIND(CONCATENATE(AB$4,","),NieStac!$M49))=FALSE,1,"")</f>
        <v/>
      </c>
      <c r="AC49" s="125" t="str">
        <f>IF(ISERR(FIND(CONCATENATE(AC$4,","),NieStac!$M49))=FALSE,1,"")</f>
        <v/>
      </c>
      <c r="AD49" s="124" t="str">
        <f>(NieStac!$B49)</f>
        <v>Podstawy robotyki</v>
      </c>
      <c r="AE49" s="125">
        <f>IF(ISERR(FIND(CONCATENATE(AE$4,","),NieStac!$N49))=FALSE,1,"")</f>
        <v>1</v>
      </c>
      <c r="AF49" s="125" t="str">
        <f>IF(ISERR(FIND(CONCATENATE(AF$4,","),NieStac!$N49))=FALSE,1,"")</f>
        <v/>
      </c>
      <c r="AG49" s="125" t="str">
        <f>IF(ISERR(FIND(CONCATENATE(AG$4,","),NieStac!$N49))=FALSE,1,"")</f>
        <v/>
      </c>
      <c r="AH49" s="125" t="str">
        <f>IF(ISERR(FIND(CONCATENATE(AH$4,","),NieStac!$N49))=FALSE,1,"")</f>
        <v/>
      </c>
      <c r="AI49" s="125" t="str">
        <f>IF(ISERR(FIND(CONCATENATE(AI$4,","),NieStac!$N49))=FALSE,1,"")</f>
        <v/>
      </c>
      <c r="AJ49" s="125" t="str">
        <f>IF(ISERR(FIND(CONCATENATE(AJ$4,","),NieStac!$N49))=FALSE,1,"")</f>
        <v/>
      </c>
      <c r="AK49" s="125" t="str">
        <f>IF(ISERR(FIND(CONCATENATE(AK$4,","),NieStac!$N49))=FALSE,1,"")</f>
        <v/>
      </c>
      <c r="AL49" s="125" t="str">
        <f>IF(ISERR(FIND(CONCATENATE(AL$4,","),NieStac!$N49))=FALSE,1,"")</f>
        <v/>
      </c>
      <c r="AM49" s="125" t="str">
        <f>IF(ISERR(FIND(CONCATENATE(AM$4,","),NieStac!$N49))=FALSE,1,"")</f>
        <v/>
      </c>
      <c r="AN49" s="125" t="str">
        <f>IF(ISERR(FIND(CONCATENATE(AN$4,","),NieStac!$N49))=FALSE,1,"")</f>
        <v/>
      </c>
      <c r="AO49" s="125">
        <f>IF(ISERR(FIND(CONCATENATE(AO$4,","),NieStac!$N49))=FALSE,1,"")</f>
        <v>1</v>
      </c>
      <c r="AP49" s="125" t="str">
        <f>IF(ISERR(FIND(CONCATENATE(AP$4,","),NieStac!$N49))=FALSE,1,"")</f>
        <v/>
      </c>
      <c r="AQ49" s="125" t="str">
        <f>IF(ISERR(FIND(CONCATENATE(AQ$4,","),NieStac!$N49))=FALSE,1,"")</f>
        <v/>
      </c>
      <c r="AR49" s="125" t="str">
        <f>IF(ISERR(FIND(CONCATENATE(AR$4,","),NieStac!$N49))=FALSE,1,"")</f>
        <v/>
      </c>
      <c r="AS49" s="125" t="str">
        <f>IF(ISERR(FIND(CONCATENATE(AS$4,","),NieStac!$N49))=FALSE,1,"")</f>
        <v/>
      </c>
      <c r="AT49" s="125" t="str">
        <f>IF(ISERR(FIND(CONCATENATE(AT$4,","),NieStac!$N49))=FALSE,1,"")</f>
        <v/>
      </c>
      <c r="AU49" s="125" t="str">
        <f>IF(ISERR(FIND(CONCATENATE(AU$4,","),NieStac!$N49))=FALSE,1,"")</f>
        <v/>
      </c>
      <c r="AV49" s="125" t="str">
        <f>IF(ISERR(FIND(CONCATENATE(AV$4,","),NieStac!$N49))=FALSE,1,"")</f>
        <v/>
      </c>
      <c r="AW49" s="125" t="str">
        <f>IF(ISERR(FIND(CONCATENATE(AW$4,","),NieStac!$N49))=FALSE,1,"")</f>
        <v/>
      </c>
      <c r="AX49" s="125" t="str">
        <f>IF(ISERR(FIND(CONCATENATE(AX$4,","),NieStac!$N49))=FALSE,1,"")</f>
        <v/>
      </c>
      <c r="AY49" s="125" t="str">
        <f>IF(ISERR(FIND(CONCATENATE(AY$4,","),NieStac!$N49))=FALSE,1,"")</f>
        <v/>
      </c>
      <c r="AZ49" s="125" t="str">
        <f>IF(ISERR(FIND(CONCATENATE(AZ$4,","),NieStac!$N49))=FALSE,1,"")</f>
        <v/>
      </c>
      <c r="BA49" s="125" t="str">
        <f>IF(ISERR(FIND(CONCATENATE(BA$4,","),NieStac!$N49))=FALSE,1,"")</f>
        <v/>
      </c>
      <c r="BB49" s="125">
        <f>IF(ISERR(FIND(CONCATENATE(BB$4,","),NieStac!$N49))=FALSE,1,"")</f>
        <v>1</v>
      </c>
      <c r="BC49" s="125" t="str">
        <f>IF(ISERR(FIND(CONCATENATE(BC$4,","),NieStac!$N49))=FALSE,1,"")</f>
        <v/>
      </c>
      <c r="BD49" s="125" t="str">
        <f>IF(ISERR(FIND(CONCATENATE(BD$4,","),NieStac!$N49))=FALSE,1,"")</f>
        <v/>
      </c>
      <c r="BE49" s="125" t="str">
        <f>IF(ISERR(FIND(CONCATENATE(BE$4,","),NieStac!$N49))=FALSE,1,"")</f>
        <v/>
      </c>
      <c r="BF49" s="125" t="str">
        <f>IF(ISERR(FIND(CONCATENATE(BF$4,","),NieStac!$N49))=FALSE,1,"")</f>
        <v/>
      </c>
      <c r="BG49" s="125" t="str">
        <f>IF(ISERR(FIND(CONCATENATE(BG$4,","),NieStac!$N49))=FALSE,1,"")</f>
        <v/>
      </c>
      <c r="BH49" s="125" t="str">
        <f>IF(ISERR(FIND(CONCATENATE(BH$4,","),NieStac!$N49))=FALSE,1,"")</f>
        <v/>
      </c>
      <c r="BI49" s="125" t="str">
        <f>IF(ISERR(FIND(CONCATENATE(BI$4,","),NieStac!$N49))=FALSE,1,"")</f>
        <v/>
      </c>
      <c r="BJ49" s="124" t="str">
        <f>(NieStac!$B49)</f>
        <v>Podstawy robotyki</v>
      </c>
      <c r="BK49" s="125" t="str">
        <f>IF(ISERR(FIND(CONCATENATE(BK$4,","),NieStac!$O49))=FALSE,1,"")</f>
        <v/>
      </c>
      <c r="BL49" s="125" t="str">
        <f>IF(ISERR(FIND(CONCATENATE(BL$4,","),NieStac!$O49))=FALSE,1,"")</f>
        <v/>
      </c>
      <c r="BM49" s="125" t="str">
        <f>IF(ISERR(FIND(CONCATENATE(BM$4,","),NieStac!$O49))=FALSE,1,"")</f>
        <v/>
      </c>
      <c r="BN49" s="125" t="str">
        <f>IF(ISERR(FIND(CONCATENATE(BN$4,","),NieStac!$O49))=FALSE,1,"")</f>
        <v/>
      </c>
      <c r="BO49" s="125">
        <f>IF(ISERR(FIND(CONCATENATE(BO$4,","),NieStac!$O49))=FALSE,1,"")</f>
        <v>1</v>
      </c>
      <c r="BP49" s="125" t="str">
        <f>IF(ISERR(FIND(CONCATENATE(BP$4,","),NieStac!$O49))=FALSE,1,"")</f>
        <v/>
      </c>
      <c r="BQ49" s="125" t="str">
        <f>IF(ISERR(FIND(CONCATENATE(BQ$4,","),NieStac!$O49))=FALSE,1,"")</f>
        <v/>
      </c>
    </row>
    <row r="50" spans="1:69" ht="12.75" customHeight="1" x14ac:dyDescent="0.2">
      <c r="A50" s="124" t="str">
        <f>(NieStac!$B50)</f>
        <v>Technika cyfrowa</v>
      </c>
      <c r="B50" s="125" t="str">
        <f>IF(ISERR(FIND(CONCATENATE(B$4,","),NieStac!$M50))=FALSE,1,"")</f>
        <v/>
      </c>
      <c r="C50" s="125" t="str">
        <f>IF(ISERR(FIND(CONCATENATE(C$4,","),NieStac!$M50))=FALSE,1,"")</f>
        <v/>
      </c>
      <c r="D50" s="125" t="str">
        <f>IF(ISERR(FIND(CONCATENATE(D$4,","),NieStac!$M50))=FALSE,1,"")</f>
        <v/>
      </c>
      <c r="E50" s="125" t="str">
        <f>IF(ISERR(FIND(CONCATENATE(E$4,","),NieStac!$M50))=FALSE,1,"")</f>
        <v/>
      </c>
      <c r="F50" s="125" t="str">
        <f>IF(ISERR(FIND(CONCATENATE(F$4,","),NieStac!$M50))=FALSE,1,"")</f>
        <v/>
      </c>
      <c r="G50" s="125" t="str">
        <f>IF(ISERR(FIND(CONCATENATE(G$4,","),NieStac!$M50))=FALSE,1,"")</f>
        <v/>
      </c>
      <c r="H50" s="125" t="str">
        <f>IF(ISERR(FIND(CONCATENATE(H$4,","),NieStac!$M50))=FALSE,1,"")</f>
        <v/>
      </c>
      <c r="I50" s="125" t="str">
        <f>IF(ISERR(FIND(CONCATENATE(I$4,","),NieStac!$M50))=FALSE,1,"")</f>
        <v/>
      </c>
      <c r="J50" s="125" t="str">
        <f>IF(ISERR(FIND(CONCATENATE(J$4,","),NieStac!$M50))=FALSE,1,"")</f>
        <v/>
      </c>
      <c r="K50" s="125" t="str">
        <f>IF(ISERR(FIND(CONCATENATE(K$4,","),NieStac!$M50))=FALSE,1,"")</f>
        <v/>
      </c>
      <c r="L50" s="125" t="str">
        <f>IF(ISERR(FIND(CONCATENATE(L$4,","),NieStac!$M50))=FALSE,1,"")</f>
        <v/>
      </c>
      <c r="M50" s="125">
        <f>IF(ISERR(FIND(CONCATENATE(M$4,","),NieStac!$M50))=FALSE,1,"")</f>
        <v>1</v>
      </c>
      <c r="N50" s="125" t="str">
        <f>IF(ISERR(FIND(CONCATENATE(N$4,","),NieStac!$M50))=FALSE,1,"")</f>
        <v/>
      </c>
      <c r="O50" s="125" t="str">
        <f>IF(ISERR(FIND(CONCATENATE(O$4,","),NieStac!$M50))=FALSE,1,"")</f>
        <v/>
      </c>
      <c r="P50" s="125" t="str">
        <f>IF(ISERR(FIND(CONCATENATE(P$4,","),NieStac!$M50))=FALSE,1,"")</f>
        <v/>
      </c>
      <c r="Q50" s="125" t="str">
        <f>IF(ISERR(FIND(CONCATENATE(Q$4,","),NieStac!$M50))=FALSE,1,"")</f>
        <v/>
      </c>
      <c r="R50" s="125" t="str">
        <f>IF(ISERR(FIND(CONCATENATE(R$4,","),NieStac!$M50))=FALSE,1,"")</f>
        <v/>
      </c>
      <c r="S50" s="125" t="str">
        <f>IF(ISERR(FIND(CONCATENATE(S$4,","),NieStac!$M50))=FALSE,1,"")</f>
        <v/>
      </c>
      <c r="T50" s="125" t="str">
        <f>IF(ISERR(FIND(CONCATENATE(T$4,","),NieStac!$M50))=FALSE,1,"")</f>
        <v/>
      </c>
      <c r="U50" s="125" t="str">
        <f>IF(ISERR(FIND(CONCATENATE(U$4,","),NieStac!$M50))=FALSE,1,"")</f>
        <v/>
      </c>
      <c r="V50" s="125" t="str">
        <f>IF(ISERR(FIND(CONCATENATE(V$4,","),NieStac!$M50))=FALSE,1,"")</f>
        <v/>
      </c>
      <c r="W50" s="125" t="str">
        <f>IF(ISERR(FIND(CONCATENATE(W$4,","),NieStac!$M50))=FALSE,1,"")</f>
        <v/>
      </c>
      <c r="X50" s="125" t="str">
        <f>IF(ISERR(FIND(CONCATENATE(X$4,","),NieStac!$M50))=FALSE,1,"")</f>
        <v/>
      </c>
      <c r="Y50" s="125" t="str">
        <f>IF(ISERR(FIND(CONCATENATE(Y$4,","),NieStac!$M50))=FALSE,1,"")</f>
        <v/>
      </c>
      <c r="Z50" s="125" t="str">
        <f>IF(ISERR(FIND(CONCATENATE(Z$4,","),NieStac!$M50))=FALSE,1,"")</f>
        <v/>
      </c>
      <c r="AA50" s="125" t="str">
        <f>IF(ISERR(FIND(CONCATENATE(AA$4,","),NieStac!$M50))=FALSE,1,"")</f>
        <v/>
      </c>
      <c r="AB50" s="125" t="str">
        <f>IF(ISERR(FIND(CONCATENATE(AB$4,","),NieStac!$M50))=FALSE,1,"")</f>
        <v/>
      </c>
      <c r="AC50" s="125" t="str">
        <f>IF(ISERR(FIND(CONCATENATE(AC$4,","),NieStac!$M50))=FALSE,1,"")</f>
        <v/>
      </c>
      <c r="AD50" s="124" t="str">
        <f>(NieStac!$B50)</f>
        <v>Technika cyfrowa</v>
      </c>
      <c r="AE50" s="125" t="str">
        <f>IF(ISERR(FIND(CONCATENATE(AE$4,","),NieStac!$N50))=FALSE,1,"")</f>
        <v/>
      </c>
      <c r="AF50" s="125" t="str">
        <f>IF(ISERR(FIND(CONCATENATE(AF$4,","),NieStac!$N50))=FALSE,1,"")</f>
        <v/>
      </c>
      <c r="AG50" s="125">
        <f>IF(ISERR(FIND(CONCATENATE(AG$4,","),NieStac!$N50))=FALSE,1,"")</f>
        <v>1</v>
      </c>
      <c r="AH50" s="125" t="str">
        <f>IF(ISERR(FIND(CONCATENATE(AH$4,","),NieStac!$N50))=FALSE,1,"")</f>
        <v/>
      </c>
      <c r="AI50" s="125" t="str">
        <f>IF(ISERR(FIND(CONCATENATE(AI$4,","),NieStac!$N50))=FALSE,1,"")</f>
        <v/>
      </c>
      <c r="AJ50" s="125" t="str">
        <f>IF(ISERR(FIND(CONCATENATE(AJ$4,","),NieStac!$N50))=FALSE,1,"")</f>
        <v/>
      </c>
      <c r="AK50" s="125" t="str">
        <f>IF(ISERR(FIND(CONCATENATE(AK$4,","),NieStac!$N50))=FALSE,1,"")</f>
        <v/>
      </c>
      <c r="AL50" s="125" t="str">
        <f>IF(ISERR(FIND(CONCATENATE(AL$4,","),NieStac!$N50))=FALSE,1,"")</f>
        <v/>
      </c>
      <c r="AM50" s="125" t="str">
        <f>IF(ISERR(FIND(CONCATENATE(AM$4,","),NieStac!$N50))=FALSE,1,"")</f>
        <v/>
      </c>
      <c r="AN50" s="125" t="str">
        <f>IF(ISERR(FIND(CONCATENATE(AN$4,","),NieStac!$N50))=FALSE,1,"")</f>
        <v/>
      </c>
      <c r="AO50" s="125" t="str">
        <f>IF(ISERR(FIND(CONCATENATE(AO$4,","),NieStac!$N50))=FALSE,1,"")</f>
        <v/>
      </c>
      <c r="AP50" s="125" t="str">
        <f>IF(ISERR(FIND(CONCATENATE(AP$4,","),NieStac!$N50))=FALSE,1,"")</f>
        <v/>
      </c>
      <c r="AQ50" s="125" t="str">
        <f>IF(ISERR(FIND(CONCATENATE(AQ$4,","),NieStac!$N50))=FALSE,1,"")</f>
        <v/>
      </c>
      <c r="AR50" s="125" t="str">
        <f>IF(ISERR(FIND(CONCATENATE(AR$4,","),NieStac!$N50))=FALSE,1,"")</f>
        <v/>
      </c>
      <c r="AS50" s="125">
        <f>IF(ISERR(FIND(CONCATENATE(AS$4,","),NieStac!$N50))=FALSE,1,"")</f>
        <v>1</v>
      </c>
      <c r="AT50" s="125" t="str">
        <f>IF(ISERR(FIND(CONCATENATE(AT$4,","),NieStac!$N50))=FALSE,1,"")</f>
        <v/>
      </c>
      <c r="AU50" s="125" t="str">
        <f>IF(ISERR(FIND(CONCATENATE(AU$4,","),NieStac!$N50))=FALSE,1,"")</f>
        <v/>
      </c>
      <c r="AV50" s="125" t="str">
        <f>IF(ISERR(FIND(CONCATENATE(AV$4,","),NieStac!$N50))=FALSE,1,"")</f>
        <v/>
      </c>
      <c r="AW50" s="125" t="str">
        <f>IF(ISERR(FIND(CONCATENATE(AW$4,","),NieStac!$N50))=FALSE,1,"")</f>
        <v/>
      </c>
      <c r="AX50" s="125" t="str">
        <f>IF(ISERR(FIND(CONCATENATE(AX$4,","),NieStac!$N50))=FALSE,1,"")</f>
        <v/>
      </c>
      <c r="AY50" s="125" t="str">
        <f>IF(ISERR(FIND(CONCATENATE(AY$4,","),NieStac!$N50))=FALSE,1,"")</f>
        <v/>
      </c>
      <c r="AZ50" s="125" t="str">
        <f>IF(ISERR(FIND(CONCATENATE(AZ$4,","),NieStac!$N50))=FALSE,1,"")</f>
        <v/>
      </c>
      <c r="BA50" s="125" t="str">
        <f>IF(ISERR(FIND(CONCATENATE(BA$4,","),NieStac!$N50))=FALSE,1,"")</f>
        <v/>
      </c>
      <c r="BB50" s="125" t="str">
        <f>IF(ISERR(FIND(CONCATENATE(BB$4,","),NieStac!$N50))=FALSE,1,"")</f>
        <v/>
      </c>
      <c r="BC50" s="125">
        <f>IF(ISERR(FIND(CONCATENATE(BC$4,","),NieStac!$N50))=FALSE,1,"")</f>
        <v>1</v>
      </c>
      <c r="BD50" s="125" t="str">
        <f>IF(ISERR(FIND(CONCATENATE(BD$4,","),NieStac!$N50))=FALSE,1,"")</f>
        <v/>
      </c>
      <c r="BE50" s="125" t="str">
        <f>IF(ISERR(FIND(CONCATENATE(BE$4,","),NieStac!$N50))=FALSE,1,"")</f>
        <v/>
      </c>
      <c r="BF50" s="125" t="str">
        <f>IF(ISERR(FIND(CONCATENATE(BF$4,","),NieStac!$N50))=FALSE,1,"")</f>
        <v/>
      </c>
      <c r="BG50" s="125" t="str">
        <f>IF(ISERR(FIND(CONCATENATE(BG$4,","),NieStac!$N50))=FALSE,1,"")</f>
        <v/>
      </c>
      <c r="BH50" s="125" t="str">
        <f>IF(ISERR(FIND(CONCATENATE(BH$4,","),NieStac!$N50))=FALSE,1,"")</f>
        <v/>
      </c>
      <c r="BI50" s="125" t="str">
        <f>IF(ISERR(FIND(CONCATENATE(BI$4,","),NieStac!$N50))=FALSE,1,"")</f>
        <v/>
      </c>
      <c r="BJ50" s="124" t="str">
        <f>(NieStac!$B50)</f>
        <v>Technika cyfrowa</v>
      </c>
      <c r="BK50" s="125" t="str">
        <f>IF(ISERR(FIND(CONCATENATE(BK$4,","),NieStac!$O50))=FALSE,1,"")</f>
        <v/>
      </c>
      <c r="BL50" s="125" t="str">
        <f>IF(ISERR(FIND(CONCATENATE(BL$4,","),NieStac!$O50))=FALSE,1,"")</f>
        <v/>
      </c>
      <c r="BM50" s="125" t="str">
        <f>IF(ISERR(FIND(CONCATENATE(BM$4,","),NieStac!$O50))=FALSE,1,"")</f>
        <v/>
      </c>
      <c r="BN50" s="125">
        <f>IF(ISERR(FIND(CONCATENATE(BN$4,","),NieStac!$O50))=FALSE,1,"")</f>
        <v>1</v>
      </c>
      <c r="BO50" s="125">
        <f>IF(ISERR(FIND(CONCATENATE(BO$4,","),NieStac!$O50))=FALSE,1,"")</f>
        <v>1</v>
      </c>
      <c r="BP50" s="125" t="str">
        <f>IF(ISERR(FIND(CONCATENATE(BP$4,","),NieStac!$O50))=FALSE,1,"")</f>
        <v/>
      </c>
      <c r="BQ50" s="125" t="str">
        <f>IF(ISERR(FIND(CONCATENATE(BQ$4,","),NieStac!$O50))=FALSE,1,"")</f>
        <v/>
      </c>
    </row>
    <row r="51" spans="1:69" ht="12.75" customHeight="1" x14ac:dyDescent="0.2">
      <c r="A51" s="124" t="str">
        <f>(NieStac!$B51)</f>
        <v>Język obcy</v>
      </c>
      <c r="B51" s="125" t="str">
        <f>IF(ISERR(FIND(CONCATENATE(B$4,","),NieStac!$M51))=FALSE,1,"")</f>
        <v/>
      </c>
      <c r="C51" s="125" t="str">
        <f>IF(ISERR(FIND(CONCATENATE(C$4,","),NieStac!$M51))=FALSE,1,"")</f>
        <v/>
      </c>
      <c r="D51" s="125" t="str">
        <f>IF(ISERR(FIND(CONCATENATE(D$4,","),NieStac!$M51))=FALSE,1,"")</f>
        <v/>
      </c>
      <c r="E51" s="125" t="str">
        <f>IF(ISERR(FIND(CONCATENATE(E$4,","),NieStac!$M51))=FALSE,1,"")</f>
        <v/>
      </c>
      <c r="F51" s="125" t="str">
        <f>IF(ISERR(FIND(CONCATENATE(F$4,","),NieStac!$M51))=FALSE,1,"")</f>
        <v/>
      </c>
      <c r="G51" s="125" t="str">
        <f>IF(ISERR(FIND(CONCATENATE(G$4,","),NieStac!$M51))=FALSE,1,"")</f>
        <v/>
      </c>
      <c r="H51" s="125" t="str">
        <f>IF(ISERR(FIND(CONCATENATE(H$4,","),NieStac!$M51))=FALSE,1,"")</f>
        <v/>
      </c>
      <c r="I51" s="125" t="str">
        <f>IF(ISERR(FIND(CONCATENATE(I$4,","),NieStac!$M51))=FALSE,1,"")</f>
        <v/>
      </c>
      <c r="J51" s="125" t="str">
        <f>IF(ISERR(FIND(CONCATENATE(J$4,","),NieStac!$M51))=FALSE,1,"")</f>
        <v/>
      </c>
      <c r="K51" s="125" t="str">
        <f>IF(ISERR(FIND(CONCATENATE(K$4,","),NieStac!$M51))=FALSE,1,"")</f>
        <v/>
      </c>
      <c r="L51" s="125" t="str">
        <f>IF(ISERR(FIND(CONCATENATE(L$4,","),NieStac!$M51))=FALSE,1,"")</f>
        <v/>
      </c>
      <c r="M51" s="125" t="str">
        <f>IF(ISERR(FIND(CONCATENATE(M$4,","),NieStac!$M51))=FALSE,1,"")</f>
        <v/>
      </c>
      <c r="N51" s="125" t="str">
        <f>IF(ISERR(FIND(CONCATENATE(N$4,","),NieStac!$M51))=FALSE,1,"")</f>
        <v/>
      </c>
      <c r="O51" s="125" t="str">
        <f>IF(ISERR(FIND(CONCATENATE(O$4,","),NieStac!$M51))=FALSE,1,"")</f>
        <v/>
      </c>
      <c r="P51" s="125" t="str">
        <f>IF(ISERR(FIND(CONCATENATE(P$4,","),NieStac!$M51))=FALSE,1,"")</f>
        <v/>
      </c>
      <c r="Q51" s="125" t="str">
        <f>IF(ISERR(FIND(CONCATENATE(Q$4,","),NieStac!$M51))=FALSE,1,"")</f>
        <v/>
      </c>
      <c r="R51" s="125" t="str">
        <f>IF(ISERR(FIND(CONCATENATE(R$4,","),NieStac!$M51))=FALSE,1,"")</f>
        <v/>
      </c>
      <c r="S51" s="125" t="str">
        <f>IF(ISERR(FIND(CONCATENATE(S$4,","),NieStac!$M51))=FALSE,1,"")</f>
        <v/>
      </c>
      <c r="T51" s="125" t="str">
        <f>IF(ISERR(FIND(CONCATENATE(T$4,","),NieStac!$M51))=FALSE,1,"")</f>
        <v/>
      </c>
      <c r="U51" s="125" t="str">
        <f>IF(ISERR(FIND(CONCATENATE(U$4,","),NieStac!$M51))=FALSE,1,"")</f>
        <v/>
      </c>
      <c r="V51" s="125" t="str">
        <f>IF(ISERR(FIND(CONCATENATE(V$4,","),NieStac!$M51))=FALSE,1,"")</f>
        <v/>
      </c>
      <c r="W51" s="125" t="str">
        <f>IF(ISERR(FIND(CONCATENATE(W$4,","),NieStac!$M51))=FALSE,1,"")</f>
        <v/>
      </c>
      <c r="X51" s="125" t="str">
        <f>IF(ISERR(FIND(CONCATENATE(X$4,","),NieStac!$M51))=FALSE,1,"")</f>
        <v/>
      </c>
      <c r="Y51" s="125" t="str">
        <f>IF(ISERR(FIND(CONCATENATE(Y$4,","),NieStac!$M51))=FALSE,1,"")</f>
        <v/>
      </c>
      <c r="Z51" s="125" t="str">
        <f>IF(ISERR(FIND(CONCATENATE(Z$4,","),NieStac!$M51))=FALSE,1,"")</f>
        <v/>
      </c>
      <c r="AA51" s="125" t="str">
        <f>IF(ISERR(FIND(CONCATENATE(AA$4,","),NieStac!$M51))=FALSE,1,"")</f>
        <v/>
      </c>
      <c r="AB51" s="125" t="str">
        <f>IF(ISERR(FIND(CONCATENATE(AB$4,","),NieStac!$M51))=FALSE,1,"")</f>
        <v/>
      </c>
      <c r="AC51" s="125" t="str">
        <f>IF(ISERR(FIND(CONCATENATE(AC$4,","),NieStac!$M51))=FALSE,1,"")</f>
        <v/>
      </c>
      <c r="AD51" s="124" t="str">
        <f>(NieStac!$B51)</f>
        <v>Język obcy</v>
      </c>
      <c r="AE51" s="125">
        <f>IF(ISERR(FIND(CONCATENATE(AE$4,","),NieStac!$N51))=FALSE,1,"")</f>
        <v>1</v>
      </c>
      <c r="AF51" s="125" t="str">
        <f>IF(ISERR(FIND(CONCATENATE(AF$4,","),NieStac!$N51))=FALSE,1,"")</f>
        <v/>
      </c>
      <c r="AG51" s="125" t="str">
        <f>IF(ISERR(FIND(CONCATENATE(AG$4,","),NieStac!$N51))=FALSE,1,"")</f>
        <v/>
      </c>
      <c r="AH51" s="125">
        <f>IF(ISERR(FIND(CONCATENATE(AH$4,","),NieStac!$N51))=FALSE,1,"")</f>
        <v>1</v>
      </c>
      <c r="AI51" s="125">
        <f>IF(ISERR(FIND(CONCATENATE(AI$4,","),NieStac!$N51))=FALSE,1,"")</f>
        <v>1</v>
      </c>
      <c r="AJ51" s="125" t="str">
        <f>IF(ISERR(FIND(CONCATENATE(AJ$4,","),NieStac!$N51))=FALSE,1,"")</f>
        <v/>
      </c>
      <c r="AK51" s="125">
        <f>IF(ISERR(FIND(CONCATENATE(AK$4,","),NieStac!$N51))=FALSE,1,"")</f>
        <v>1</v>
      </c>
      <c r="AL51" s="125" t="str">
        <f>IF(ISERR(FIND(CONCATENATE(AL$4,","),NieStac!$N51))=FALSE,1,"")</f>
        <v/>
      </c>
      <c r="AM51" s="125" t="str">
        <f>IF(ISERR(FIND(CONCATENATE(AM$4,","),NieStac!$N51))=FALSE,1,"")</f>
        <v/>
      </c>
      <c r="AN51" s="125" t="str">
        <f>IF(ISERR(FIND(CONCATENATE(AN$4,","),NieStac!$N51))=FALSE,1,"")</f>
        <v/>
      </c>
      <c r="AO51" s="125" t="str">
        <f>IF(ISERR(FIND(CONCATENATE(AO$4,","),NieStac!$N51))=FALSE,1,"")</f>
        <v/>
      </c>
      <c r="AP51" s="125" t="str">
        <f>IF(ISERR(FIND(CONCATENATE(AP$4,","),NieStac!$N51))=FALSE,1,"")</f>
        <v/>
      </c>
      <c r="AQ51" s="125" t="str">
        <f>IF(ISERR(FIND(CONCATENATE(AQ$4,","),NieStac!$N51))=FALSE,1,"")</f>
        <v/>
      </c>
      <c r="AR51" s="125" t="str">
        <f>IF(ISERR(FIND(CONCATENATE(AR$4,","),NieStac!$N51))=FALSE,1,"")</f>
        <v/>
      </c>
      <c r="AS51" s="125" t="str">
        <f>IF(ISERR(FIND(CONCATENATE(AS$4,","),NieStac!$N51))=FALSE,1,"")</f>
        <v/>
      </c>
      <c r="AT51" s="125" t="str">
        <f>IF(ISERR(FIND(CONCATENATE(AT$4,","),NieStac!$N51))=FALSE,1,"")</f>
        <v/>
      </c>
      <c r="AU51" s="125" t="str">
        <f>IF(ISERR(FIND(CONCATENATE(AU$4,","),NieStac!$N51))=FALSE,1,"")</f>
        <v/>
      </c>
      <c r="AV51" s="125" t="str">
        <f>IF(ISERR(FIND(CONCATENATE(AV$4,","),NieStac!$N51))=FALSE,1,"")</f>
        <v/>
      </c>
      <c r="AW51" s="125" t="str">
        <f>IF(ISERR(FIND(CONCATENATE(AW$4,","),NieStac!$N51))=FALSE,1,"")</f>
        <v/>
      </c>
      <c r="AX51" s="125" t="str">
        <f>IF(ISERR(FIND(CONCATENATE(AX$4,","),NieStac!$N51))=FALSE,1,"")</f>
        <v/>
      </c>
      <c r="AY51" s="125" t="str">
        <f>IF(ISERR(FIND(CONCATENATE(AY$4,","),NieStac!$N51))=FALSE,1,"")</f>
        <v/>
      </c>
      <c r="AZ51" s="125" t="str">
        <f>IF(ISERR(FIND(CONCATENATE(AZ$4,","),NieStac!$N51))=FALSE,1,"")</f>
        <v/>
      </c>
      <c r="BA51" s="125" t="str">
        <f>IF(ISERR(FIND(CONCATENATE(BA$4,","),NieStac!$N51))=FALSE,1,"")</f>
        <v/>
      </c>
      <c r="BB51" s="125" t="str">
        <f>IF(ISERR(FIND(CONCATENATE(BB$4,","),NieStac!$N51))=FALSE,1,"")</f>
        <v/>
      </c>
      <c r="BC51" s="125" t="str">
        <f>IF(ISERR(FIND(CONCATENATE(BC$4,","),NieStac!$N51))=FALSE,1,"")</f>
        <v/>
      </c>
      <c r="BD51" s="125" t="str">
        <f>IF(ISERR(FIND(CONCATENATE(BD$4,","),NieStac!$N51))=FALSE,1,"")</f>
        <v/>
      </c>
      <c r="BE51" s="125" t="str">
        <f>IF(ISERR(FIND(CONCATENATE(BE$4,","),NieStac!$N51))=FALSE,1,"")</f>
        <v/>
      </c>
      <c r="BF51" s="125" t="str">
        <f>IF(ISERR(FIND(CONCATENATE(BF$4,","),NieStac!$N51))=FALSE,1,"")</f>
        <v/>
      </c>
      <c r="BG51" s="125" t="str">
        <f>IF(ISERR(FIND(CONCATENATE(BG$4,","),NieStac!$N51))=FALSE,1,"")</f>
        <v/>
      </c>
      <c r="BH51" s="125" t="str">
        <f>IF(ISERR(FIND(CONCATENATE(BH$4,","),NieStac!$N51))=FALSE,1,"")</f>
        <v/>
      </c>
      <c r="BI51" s="125" t="str">
        <f>IF(ISERR(FIND(CONCATENATE(BI$4,","),NieStac!$N51))=FALSE,1,"")</f>
        <v/>
      </c>
      <c r="BJ51" s="124" t="str">
        <f>(NieStac!$B51)</f>
        <v>Język obcy</v>
      </c>
      <c r="BK51" s="125">
        <f>IF(ISERR(FIND(CONCATENATE(BK$4,","),NieStac!$O51))=FALSE,1,"")</f>
        <v>1</v>
      </c>
      <c r="BL51" s="125" t="str">
        <f>IF(ISERR(FIND(CONCATENATE(BL$4,","),NieStac!$O51))=FALSE,1,"")</f>
        <v/>
      </c>
      <c r="BM51" s="125" t="str">
        <f>IF(ISERR(FIND(CONCATENATE(BM$4,","),NieStac!$O51))=FALSE,1,"")</f>
        <v/>
      </c>
      <c r="BN51" s="125">
        <f>IF(ISERR(FIND(CONCATENATE(BN$4,","),NieStac!$O51))=FALSE,1,"")</f>
        <v>1</v>
      </c>
      <c r="BO51" s="125" t="str">
        <f>IF(ISERR(FIND(CONCATENATE(BO$4,","),NieStac!$O51))=FALSE,1,"")</f>
        <v/>
      </c>
      <c r="BP51" s="125" t="str">
        <f>IF(ISERR(FIND(CONCATENATE(BP$4,","),NieStac!$O51))=FALSE,1,"")</f>
        <v/>
      </c>
      <c r="BQ51" s="125" t="str">
        <f>IF(ISERR(FIND(CONCATENATE(BQ$4,","),NieStac!$O51))=FALSE,1,"")</f>
        <v/>
      </c>
    </row>
    <row r="52" spans="1:69" ht="12.75" customHeight="1" x14ac:dyDescent="0.2">
      <c r="A52" s="124">
        <f>(NieStac!$B52)</f>
        <v>0</v>
      </c>
      <c r="B52" s="125" t="str">
        <f>IF(ISERR(FIND(CONCATENATE(B$4,","),NieStac!$M52))=FALSE,1,"")</f>
        <v/>
      </c>
      <c r="C52" s="125" t="str">
        <f>IF(ISERR(FIND(CONCATENATE(C$4,","),NieStac!$M52))=FALSE,1,"")</f>
        <v/>
      </c>
      <c r="D52" s="125" t="str">
        <f>IF(ISERR(FIND(CONCATENATE(D$4,","),NieStac!$M52))=FALSE,1,"")</f>
        <v/>
      </c>
      <c r="E52" s="125" t="str">
        <f>IF(ISERR(FIND(CONCATENATE(E$4,","),NieStac!$M52))=FALSE,1,"")</f>
        <v/>
      </c>
      <c r="F52" s="125" t="str">
        <f>IF(ISERR(FIND(CONCATENATE(F$4,","),NieStac!$M52))=FALSE,1,"")</f>
        <v/>
      </c>
      <c r="G52" s="125" t="str">
        <f>IF(ISERR(FIND(CONCATENATE(G$4,","),NieStac!$M52))=FALSE,1,"")</f>
        <v/>
      </c>
      <c r="H52" s="125" t="str">
        <f>IF(ISERR(FIND(CONCATENATE(H$4,","),NieStac!$M52))=FALSE,1,"")</f>
        <v/>
      </c>
      <c r="I52" s="125" t="str">
        <f>IF(ISERR(FIND(CONCATENATE(I$4,","),NieStac!$M52))=FALSE,1,"")</f>
        <v/>
      </c>
      <c r="J52" s="125" t="str">
        <f>IF(ISERR(FIND(CONCATENATE(J$4,","),NieStac!$M52))=FALSE,1,"")</f>
        <v/>
      </c>
      <c r="K52" s="125" t="str">
        <f>IF(ISERR(FIND(CONCATENATE(K$4,","),NieStac!$M52))=FALSE,1,"")</f>
        <v/>
      </c>
      <c r="L52" s="125" t="str">
        <f>IF(ISERR(FIND(CONCATENATE(L$4,","),NieStac!$M52))=FALSE,1,"")</f>
        <v/>
      </c>
      <c r="M52" s="125" t="str">
        <f>IF(ISERR(FIND(CONCATENATE(M$4,","),NieStac!$M52))=FALSE,1,"")</f>
        <v/>
      </c>
      <c r="N52" s="125" t="str">
        <f>IF(ISERR(FIND(CONCATENATE(N$4,","),NieStac!$M52))=FALSE,1,"")</f>
        <v/>
      </c>
      <c r="O52" s="125" t="str">
        <f>IF(ISERR(FIND(CONCATENATE(O$4,","),NieStac!$M52))=FALSE,1,"")</f>
        <v/>
      </c>
      <c r="P52" s="125" t="str">
        <f>IF(ISERR(FIND(CONCATENATE(P$4,","),NieStac!$M52))=FALSE,1,"")</f>
        <v/>
      </c>
      <c r="Q52" s="125" t="str">
        <f>IF(ISERR(FIND(CONCATENATE(Q$4,","),NieStac!$M52))=FALSE,1,"")</f>
        <v/>
      </c>
      <c r="R52" s="125" t="str">
        <f>IF(ISERR(FIND(CONCATENATE(R$4,","),NieStac!$M52))=FALSE,1,"")</f>
        <v/>
      </c>
      <c r="S52" s="125" t="str">
        <f>IF(ISERR(FIND(CONCATENATE(S$4,","),NieStac!$M52))=FALSE,1,"")</f>
        <v/>
      </c>
      <c r="T52" s="125" t="str">
        <f>IF(ISERR(FIND(CONCATENATE(T$4,","),NieStac!$M52))=FALSE,1,"")</f>
        <v/>
      </c>
      <c r="U52" s="125" t="str">
        <f>IF(ISERR(FIND(CONCATENATE(U$4,","),NieStac!$M52))=FALSE,1,"")</f>
        <v/>
      </c>
      <c r="V52" s="125" t="str">
        <f>IF(ISERR(FIND(CONCATENATE(V$4,","),NieStac!$M52))=FALSE,1,"")</f>
        <v/>
      </c>
      <c r="W52" s="125" t="str">
        <f>IF(ISERR(FIND(CONCATENATE(W$4,","),NieStac!$M52))=FALSE,1,"")</f>
        <v/>
      </c>
      <c r="X52" s="125" t="str">
        <f>IF(ISERR(FIND(CONCATENATE(X$4,","),NieStac!$M52))=FALSE,1,"")</f>
        <v/>
      </c>
      <c r="Y52" s="125" t="str">
        <f>IF(ISERR(FIND(CONCATENATE(Y$4,","),NieStac!$M52))=FALSE,1,"")</f>
        <v/>
      </c>
      <c r="Z52" s="125" t="str">
        <f>IF(ISERR(FIND(CONCATENATE(Z$4,","),NieStac!$M52))=FALSE,1,"")</f>
        <v/>
      </c>
      <c r="AA52" s="125" t="str">
        <f>IF(ISERR(FIND(CONCATENATE(AA$4,","),NieStac!$M52))=FALSE,1,"")</f>
        <v/>
      </c>
      <c r="AB52" s="125" t="str">
        <f>IF(ISERR(FIND(CONCATENATE(AB$4,","),NieStac!$M52))=FALSE,1,"")</f>
        <v/>
      </c>
      <c r="AC52" s="125" t="str">
        <f>IF(ISERR(FIND(CONCATENATE(AC$4,","),NieStac!$M52))=FALSE,1,"")</f>
        <v/>
      </c>
      <c r="AD52" s="124">
        <f>(NieStac!$B52)</f>
        <v>0</v>
      </c>
      <c r="AE52" s="125" t="str">
        <f>IF(ISERR(FIND(CONCATENATE(AE$4,","),NieStac!$N52))=FALSE,1,"")</f>
        <v/>
      </c>
      <c r="AF52" s="125" t="str">
        <f>IF(ISERR(FIND(CONCATENATE(AF$4,","),NieStac!$N52))=FALSE,1,"")</f>
        <v/>
      </c>
      <c r="AG52" s="125" t="str">
        <f>IF(ISERR(FIND(CONCATENATE(AG$4,","),NieStac!$N52))=FALSE,1,"")</f>
        <v/>
      </c>
      <c r="AH52" s="125" t="str">
        <f>IF(ISERR(FIND(CONCATENATE(AH$4,","),NieStac!$N52))=FALSE,1,"")</f>
        <v/>
      </c>
      <c r="AI52" s="125" t="str">
        <f>IF(ISERR(FIND(CONCATENATE(AI$4,","),NieStac!$N52))=FALSE,1,"")</f>
        <v/>
      </c>
      <c r="AJ52" s="125" t="str">
        <f>IF(ISERR(FIND(CONCATENATE(AJ$4,","),NieStac!$N52))=FALSE,1,"")</f>
        <v/>
      </c>
      <c r="AK52" s="125" t="str">
        <f>IF(ISERR(FIND(CONCATENATE(AK$4,","),NieStac!$N52))=FALSE,1,"")</f>
        <v/>
      </c>
      <c r="AL52" s="125" t="str">
        <f>IF(ISERR(FIND(CONCATENATE(AL$4,","),NieStac!$N52))=FALSE,1,"")</f>
        <v/>
      </c>
      <c r="AM52" s="125" t="str">
        <f>IF(ISERR(FIND(CONCATENATE(AM$4,","),NieStac!$N52))=FALSE,1,"")</f>
        <v/>
      </c>
      <c r="AN52" s="125" t="str">
        <f>IF(ISERR(FIND(CONCATENATE(AN$4,","),NieStac!$N52))=FALSE,1,"")</f>
        <v/>
      </c>
      <c r="AO52" s="125" t="str">
        <f>IF(ISERR(FIND(CONCATENATE(AO$4,","),NieStac!$N52))=FALSE,1,"")</f>
        <v/>
      </c>
      <c r="AP52" s="125" t="str">
        <f>IF(ISERR(FIND(CONCATENATE(AP$4,","),NieStac!$N52))=FALSE,1,"")</f>
        <v/>
      </c>
      <c r="AQ52" s="125" t="str">
        <f>IF(ISERR(FIND(CONCATENATE(AQ$4,","),NieStac!$N52))=FALSE,1,"")</f>
        <v/>
      </c>
      <c r="AR52" s="125" t="str">
        <f>IF(ISERR(FIND(CONCATENATE(AR$4,","),NieStac!$N52))=FALSE,1,"")</f>
        <v/>
      </c>
      <c r="AS52" s="125" t="str">
        <f>IF(ISERR(FIND(CONCATENATE(AS$4,","),NieStac!$N52))=FALSE,1,"")</f>
        <v/>
      </c>
      <c r="AT52" s="125" t="str">
        <f>IF(ISERR(FIND(CONCATENATE(AT$4,","),NieStac!$N52))=FALSE,1,"")</f>
        <v/>
      </c>
      <c r="AU52" s="125" t="str">
        <f>IF(ISERR(FIND(CONCATENATE(AU$4,","),NieStac!$N52))=FALSE,1,"")</f>
        <v/>
      </c>
      <c r="AV52" s="125" t="str">
        <f>IF(ISERR(FIND(CONCATENATE(AV$4,","),NieStac!$N52))=FALSE,1,"")</f>
        <v/>
      </c>
      <c r="AW52" s="125" t="str">
        <f>IF(ISERR(FIND(CONCATENATE(AW$4,","),NieStac!$N52))=FALSE,1,"")</f>
        <v/>
      </c>
      <c r="AX52" s="125" t="str">
        <f>IF(ISERR(FIND(CONCATENATE(AX$4,","),NieStac!$N52))=FALSE,1,"")</f>
        <v/>
      </c>
      <c r="AY52" s="125" t="str">
        <f>IF(ISERR(FIND(CONCATENATE(AY$4,","),NieStac!$N52))=FALSE,1,"")</f>
        <v/>
      </c>
      <c r="AZ52" s="125" t="str">
        <f>IF(ISERR(FIND(CONCATENATE(AZ$4,","),NieStac!$N52))=FALSE,1,"")</f>
        <v/>
      </c>
      <c r="BA52" s="125" t="str">
        <f>IF(ISERR(FIND(CONCATENATE(BA$4,","),NieStac!$N52))=FALSE,1,"")</f>
        <v/>
      </c>
      <c r="BB52" s="125" t="str">
        <f>IF(ISERR(FIND(CONCATENATE(BB$4,","),NieStac!$N52))=FALSE,1,"")</f>
        <v/>
      </c>
      <c r="BC52" s="125" t="str">
        <f>IF(ISERR(FIND(CONCATENATE(BC$4,","),NieStac!$N52))=FALSE,1,"")</f>
        <v/>
      </c>
      <c r="BD52" s="125" t="str">
        <f>IF(ISERR(FIND(CONCATENATE(BD$4,","),NieStac!$N52))=FALSE,1,"")</f>
        <v/>
      </c>
      <c r="BE52" s="125" t="str">
        <f>IF(ISERR(FIND(CONCATENATE(BE$4,","),NieStac!$N52))=FALSE,1,"")</f>
        <v/>
      </c>
      <c r="BF52" s="125" t="str">
        <f>IF(ISERR(FIND(CONCATENATE(BF$4,","),NieStac!$N52))=FALSE,1,"")</f>
        <v/>
      </c>
      <c r="BG52" s="125" t="str">
        <f>IF(ISERR(FIND(CONCATENATE(BG$4,","),NieStac!$N52))=FALSE,1,"")</f>
        <v/>
      </c>
      <c r="BH52" s="125" t="str">
        <f>IF(ISERR(FIND(CONCATENATE(BH$4,","),NieStac!$N52))=FALSE,1,"")</f>
        <v/>
      </c>
      <c r="BI52" s="125" t="str">
        <f>IF(ISERR(FIND(CONCATENATE(BI$4,","),NieStac!$N52))=FALSE,1,"")</f>
        <v/>
      </c>
      <c r="BJ52" s="124">
        <f>(NieStac!$B52)</f>
        <v>0</v>
      </c>
      <c r="BK52" s="125" t="str">
        <f>IF(ISERR(FIND(CONCATENATE(BK$4,","),NieStac!$O52))=FALSE,1,"")</f>
        <v/>
      </c>
      <c r="BL52" s="125" t="str">
        <f>IF(ISERR(FIND(CONCATENATE(BL$4,","),NieStac!$O52))=FALSE,1,"")</f>
        <v/>
      </c>
      <c r="BM52" s="125" t="str">
        <f>IF(ISERR(FIND(CONCATENATE(BM$4,","),NieStac!$O52))=FALSE,1,"")</f>
        <v/>
      </c>
      <c r="BN52" s="125" t="str">
        <f>IF(ISERR(FIND(CONCATENATE(BN$4,","),NieStac!$O52))=FALSE,1,"")</f>
        <v/>
      </c>
      <c r="BO52" s="125" t="str">
        <f>IF(ISERR(FIND(CONCATENATE(BO$4,","),NieStac!$O52))=FALSE,1,"")</f>
        <v/>
      </c>
      <c r="BP52" s="125" t="str">
        <f>IF(ISERR(FIND(CONCATENATE(BP$4,","),NieStac!$O52))=FALSE,1,"")</f>
        <v/>
      </c>
      <c r="BQ52" s="125" t="str">
        <f>IF(ISERR(FIND(CONCATENATE(BQ$4,","),NieStac!$O52))=FALSE,1,"")</f>
        <v/>
      </c>
    </row>
    <row r="53" spans="1:69" ht="12.75" customHeight="1" x14ac:dyDescent="0.2">
      <c r="A53" s="124">
        <f>(NieStac!$B53)</f>
        <v>0</v>
      </c>
      <c r="B53" s="125" t="str">
        <f>IF(ISERR(FIND(CONCATENATE(B$4,","),NieStac!$M53))=FALSE,1,"")</f>
        <v/>
      </c>
      <c r="C53" s="125" t="str">
        <f>IF(ISERR(FIND(CONCATENATE(C$4,","),NieStac!$M53))=FALSE,1,"")</f>
        <v/>
      </c>
      <c r="D53" s="125" t="str">
        <f>IF(ISERR(FIND(CONCATENATE(D$4,","),NieStac!$M53))=FALSE,1,"")</f>
        <v/>
      </c>
      <c r="E53" s="125" t="str">
        <f>IF(ISERR(FIND(CONCATENATE(E$4,","),NieStac!$M53))=FALSE,1,"")</f>
        <v/>
      </c>
      <c r="F53" s="125" t="str">
        <f>IF(ISERR(FIND(CONCATENATE(F$4,","),NieStac!$M53))=FALSE,1,"")</f>
        <v/>
      </c>
      <c r="G53" s="125" t="str">
        <f>IF(ISERR(FIND(CONCATENATE(G$4,","),NieStac!$M53))=FALSE,1,"")</f>
        <v/>
      </c>
      <c r="H53" s="125" t="str">
        <f>IF(ISERR(FIND(CONCATENATE(H$4,","),NieStac!$M53))=FALSE,1,"")</f>
        <v/>
      </c>
      <c r="I53" s="125" t="str">
        <f>IF(ISERR(FIND(CONCATENATE(I$4,","),NieStac!$M53))=FALSE,1,"")</f>
        <v/>
      </c>
      <c r="J53" s="125" t="str">
        <f>IF(ISERR(FIND(CONCATENATE(J$4,","),NieStac!$M53))=FALSE,1,"")</f>
        <v/>
      </c>
      <c r="K53" s="125" t="str">
        <f>IF(ISERR(FIND(CONCATENATE(K$4,","),NieStac!$M53))=FALSE,1,"")</f>
        <v/>
      </c>
      <c r="L53" s="125" t="str">
        <f>IF(ISERR(FIND(CONCATENATE(L$4,","),NieStac!$M53))=FALSE,1,"")</f>
        <v/>
      </c>
      <c r="M53" s="125" t="str">
        <f>IF(ISERR(FIND(CONCATENATE(M$4,","),NieStac!$M53))=FALSE,1,"")</f>
        <v/>
      </c>
      <c r="N53" s="125" t="str">
        <f>IF(ISERR(FIND(CONCATENATE(N$4,","),NieStac!$M53))=FALSE,1,"")</f>
        <v/>
      </c>
      <c r="O53" s="125" t="str">
        <f>IF(ISERR(FIND(CONCATENATE(O$4,","),NieStac!$M53))=FALSE,1,"")</f>
        <v/>
      </c>
      <c r="P53" s="125" t="str">
        <f>IF(ISERR(FIND(CONCATENATE(P$4,","),NieStac!$M53))=FALSE,1,"")</f>
        <v/>
      </c>
      <c r="Q53" s="125" t="str">
        <f>IF(ISERR(FIND(CONCATENATE(Q$4,","),NieStac!$M53))=FALSE,1,"")</f>
        <v/>
      </c>
      <c r="R53" s="125" t="str">
        <f>IF(ISERR(FIND(CONCATENATE(R$4,","),NieStac!$M53))=FALSE,1,"")</f>
        <v/>
      </c>
      <c r="S53" s="125" t="str">
        <f>IF(ISERR(FIND(CONCATENATE(S$4,","),NieStac!$M53))=FALSE,1,"")</f>
        <v/>
      </c>
      <c r="T53" s="125" t="str">
        <f>IF(ISERR(FIND(CONCATENATE(T$4,","),NieStac!$M53))=FALSE,1,"")</f>
        <v/>
      </c>
      <c r="U53" s="125" t="str">
        <f>IF(ISERR(FIND(CONCATENATE(U$4,","),NieStac!$M53))=FALSE,1,"")</f>
        <v/>
      </c>
      <c r="V53" s="125" t="str">
        <f>IF(ISERR(FIND(CONCATENATE(V$4,","),NieStac!$M53))=FALSE,1,"")</f>
        <v/>
      </c>
      <c r="W53" s="125" t="str">
        <f>IF(ISERR(FIND(CONCATENATE(W$4,","),NieStac!$M53))=FALSE,1,"")</f>
        <v/>
      </c>
      <c r="X53" s="125" t="str">
        <f>IF(ISERR(FIND(CONCATENATE(X$4,","),NieStac!$M53))=FALSE,1,"")</f>
        <v/>
      </c>
      <c r="Y53" s="125" t="str">
        <f>IF(ISERR(FIND(CONCATENATE(Y$4,","),NieStac!$M53))=FALSE,1,"")</f>
        <v/>
      </c>
      <c r="Z53" s="125" t="str">
        <f>IF(ISERR(FIND(CONCATENATE(Z$4,","),NieStac!$M53))=FALSE,1,"")</f>
        <v/>
      </c>
      <c r="AA53" s="125" t="str">
        <f>IF(ISERR(FIND(CONCATENATE(AA$4,","),NieStac!$M53))=FALSE,1,"")</f>
        <v/>
      </c>
      <c r="AB53" s="125" t="str">
        <f>IF(ISERR(FIND(CONCATENATE(AB$4,","),NieStac!$M53))=FALSE,1,"")</f>
        <v/>
      </c>
      <c r="AC53" s="125" t="str">
        <f>IF(ISERR(FIND(CONCATENATE(AC$4,","),NieStac!$M53))=FALSE,1,"")</f>
        <v/>
      </c>
      <c r="AD53" s="124">
        <f>(NieStac!$B53)</f>
        <v>0</v>
      </c>
      <c r="AE53" s="125" t="str">
        <f>IF(ISERR(FIND(CONCATENATE(AE$4,","),NieStac!$N53))=FALSE,1,"")</f>
        <v/>
      </c>
      <c r="AF53" s="125" t="str">
        <f>IF(ISERR(FIND(CONCATENATE(AF$4,","),NieStac!$N53))=FALSE,1,"")</f>
        <v/>
      </c>
      <c r="AG53" s="125" t="str">
        <f>IF(ISERR(FIND(CONCATENATE(AG$4,","),NieStac!$N53))=FALSE,1,"")</f>
        <v/>
      </c>
      <c r="AH53" s="125" t="str">
        <f>IF(ISERR(FIND(CONCATENATE(AH$4,","),NieStac!$N53))=FALSE,1,"")</f>
        <v/>
      </c>
      <c r="AI53" s="125" t="str">
        <f>IF(ISERR(FIND(CONCATENATE(AI$4,","),NieStac!$N53))=FALSE,1,"")</f>
        <v/>
      </c>
      <c r="AJ53" s="125" t="str">
        <f>IF(ISERR(FIND(CONCATENATE(AJ$4,","),NieStac!$N53))=FALSE,1,"")</f>
        <v/>
      </c>
      <c r="AK53" s="125" t="str">
        <f>IF(ISERR(FIND(CONCATENATE(AK$4,","),NieStac!$N53))=FALSE,1,"")</f>
        <v/>
      </c>
      <c r="AL53" s="125" t="str">
        <f>IF(ISERR(FIND(CONCATENATE(AL$4,","),NieStac!$N53))=FALSE,1,"")</f>
        <v/>
      </c>
      <c r="AM53" s="125" t="str">
        <f>IF(ISERR(FIND(CONCATENATE(AM$4,","),NieStac!$N53))=FALSE,1,"")</f>
        <v/>
      </c>
      <c r="AN53" s="125" t="str">
        <f>IF(ISERR(FIND(CONCATENATE(AN$4,","),NieStac!$N53))=FALSE,1,"")</f>
        <v/>
      </c>
      <c r="AO53" s="125" t="str">
        <f>IF(ISERR(FIND(CONCATENATE(AO$4,","),NieStac!$N53))=FALSE,1,"")</f>
        <v/>
      </c>
      <c r="AP53" s="125" t="str">
        <f>IF(ISERR(FIND(CONCATENATE(AP$4,","),NieStac!$N53))=FALSE,1,"")</f>
        <v/>
      </c>
      <c r="AQ53" s="125" t="str">
        <f>IF(ISERR(FIND(CONCATENATE(AQ$4,","),NieStac!$N53))=FALSE,1,"")</f>
        <v/>
      </c>
      <c r="AR53" s="125" t="str">
        <f>IF(ISERR(FIND(CONCATENATE(AR$4,","),NieStac!$N53))=FALSE,1,"")</f>
        <v/>
      </c>
      <c r="AS53" s="125" t="str">
        <f>IF(ISERR(FIND(CONCATENATE(AS$4,","),NieStac!$N53))=FALSE,1,"")</f>
        <v/>
      </c>
      <c r="AT53" s="125" t="str">
        <f>IF(ISERR(FIND(CONCATENATE(AT$4,","),NieStac!$N53))=FALSE,1,"")</f>
        <v/>
      </c>
      <c r="AU53" s="125" t="str">
        <f>IF(ISERR(FIND(CONCATENATE(AU$4,","),NieStac!$N53))=FALSE,1,"")</f>
        <v/>
      </c>
      <c r="AV53" s="125" t="str">
        <f>IF(ISERR(FIND(CONCATENATE(AV$4,","),NieStac!$N53))=FALSE,1,"")</f>
        <v/>
      </c>
      <c r="AW53" s="125" t="str">
        <f>IF(ISERR(FIND(CONCATENATE(AW$4,","),NieStac!$N53))=FALSE,1,"")</f>
        <v/>
      </c>
      <c r="AX53" s="125" t="str">
        <f>IF(ISERR(FIND(CONCATENATE(AX$4,","),NieStac!$N53))=FALSE,1,"")</f>
        <v/>
      </c>
      <c r="AY53" s="125" t="str">
        <f>IF(ISERR(FIND(CONCATENATE(AY$4,","),NieStac!$N53))=FALSE,1,"")</f>
        <v/>
      </c>
      <c r="AZ53" s="125" t="str">
        <f>IF(ISERR(FIND(CONCATENATE(AZ$4,","),NieStac!$N53))=FALSE,1,"")</f>
        <v/>
      </c>
      <c r="BA53" s="125" t="str">
        <f>IF(ISERR(FIND(CONCATENATE(BA$4,","),NieStac!$N53))=FALSE,1,"")</f>
        <v/>
      </c>
      <c r="BB53" s="125" t="str">
        <f>IF(ISERR(FIND(CONCATENATE(BB$4,","),NieStac!$N53))=FALSE,1,"")</f>
        <v/>
      </c>
      <c r="BC53" s="125" t="str">
        <f>IF(ISERR(FIND(CONCATENATE(BC$4,","),NieStac!$N53))=FALSE,1,"")</f>
        <v/>
      </c>
      <c r="BD53" s="125" t="str">
        <f>IF(ISERR(FIND(CONCATENATE(BD$4,","),NieStac!$N53))=FALSE,1,"")</f>
        <v/>
      </c>
      <c r="BE53" s="125" t="str">
        <f>IF(ISERR(FIND(CONCATENATE(BE$4,","),NieStac!$N53))=FALSE,1,"")</f>
        <v/>
      </c>
      <c r="BF53" s="125" t="str">
        <f>IF(ISERR(FIND(CONCATENATE(BF$4,","),NieStac!$N53))=FALSE,1,"")</f>
        <v/>
      </c>
      <c r="BG53" s="125" t="str">
        <f>IF(ISERR(FIND(CONCATENATE(BG$4,","),NieStac!$N53))=FALSE,1,"")</f>
        <v/>
      </c>
      <c r="BH53" s="125" t="str">
        <f>IF(ISERR(FIND(CONCATENATE(BH$4,","),NieStac!$N53))=FALSE,1,"")</f>
        <v/>
      </c>
      <c r="BI53" s="125" t="str">
        <f>IF(ISERR(FIND(CONCATENATE(BI$4,","),NieStac!$N53))=FALSE,1,"")</f>
        <v/>
      </c>
      <c r="BJ53" s="124">
        <f>(NieStac!$B53)</f>
        <v>0</v>
      </c>
      <c r="BK53" s="125" t="str">
        <f>IF(ISERR(FIND(CONCATENATE(BK$4,","),NieStac!$O53))=FALSE,1,"")</f>
        <v/>
      </c>
      <c r="BL53" s="125" t="str">
        <f>IF(ISERR(FIND(CONCATENATE(BL$4,","),NieStac!$O53))=FALSE,1,"")</f>
        <v/>
      </c>
      <c r="BM53" s="125" t="str">
        <f>IF(ISERR(FIND(CONCATENATE(BM$4,","),NieStac!$O53))=FALSE,1,"")</f>
        <v/>
      </c>
      <c r="BN53" s="125" t="str">
        <f>IF(ISERR(FIND(CONCATENATE(BN$4,","),NieStac!$O53))=FALSE,1,"")</f>
        <v/>
      </c>
      <c r="BO53" s="125" t="str">
        <f>IF(ISERR(FIND(CONCATENATE(BO$4,","),NieStac!$O53))=FALSE,1,"")</f>
        <v/>
      </c>
      <c r="BP53" s="125" t="str">
        <f>IF(ISERR(FIND(CONCATENATE(BP$4,","),NieStac!$O53))=FALSE,1,"")</f>
        <v/>
      </c>
      <c r="BQ53" s="125" t="str">
        <f>IF(ISERR(FIND(CONCATENATE(BQ$4,","),NieStac!$O53))=FALSE,1,"")</f>
        <v/>
      </c>
    </row>
    <row r="54" spans="1:69" ht="12.75" customHeight="1" x14ac:dyDescent="0.2">
      <c r="A54" s="121" t="str">
        <f>(NieStac!$B54)</f>
        <v>Semestr 5:</v>
      </c>
      <c r="B54" s="125" t="str">
        <f>IF(ISERR(FIND(CONCATENATE(B$4,","),NieStac!$M54))=FALSE,1,"")</f>
        <v/>
      </c>
      <c r="C54" s="125" t="str">
        <f>IF(ISERR(FIND(CONCATENATE(C$4,","),NieStac!$M54))=FALSE,1,"")</f>
        <v/>
      </c>
      <c r="D54" s="125" t="str">
        <f>IF(ISERR(FIND(CONCATENATE(D$4,","),NieStac!$M54))=FALSE,1,"")</f>
        <v/>
      </c>
      <c r="E54" s="125" t="str">
        <f>IF(ISERR(FIND(CONCATENATE(E$4,","),NieStac!$M54))=FALSE,1,"")</f>
        <v/>
      </c>
      <c r="F54" s="125" t="str">
        <f>IF(ISERR(FIND(CONCATENATE(F$4,","),NieStac!$M54))=FALSE,1,"")</f>
        <v/>
      </c>
      <c r="G54" s="125" t="str">
        <f>IF(ISERR(FIND(CONCATENATE(G$4,","),NieStac!$M54))=FALSE,1,"")</f>
        <v/>
      </c>
      <c r="H54" s="125" t="str">
        <f>IF(ISERR(FIND(CONCATENATE(H$4,","),NieStac!$M54))=FALSE,1,"")</f>
        <v/>
      </c>
      <c r="I54" s="125" t="str">
        <f>IF(ISERR(FIND(CONCATENATE(I$4,","),NieStac!$M54))=FALSE,1,"")</f>
        <v/>
      </c>
      <c r="J54" s="125" t="str">
        <f>IF(ISERR(FIND(CONCATENATE(J$4,","),NieStac!$M54))=FALSE,1,"")</f>
        <v/>
      </c>
      <c r="K54" s="125" t="str">
        <f>IF(ISERR(FIND(CONCATENATE(K$4,","),NieStac!$M54))=FALSE,1,"")</f>
        <v/>
      </c>
      <c r="L54" s="125" t="str">
        <f>IF(ISERR(FIND(CONCATENATE(L$4,","),NieStac!$M54))=FALSE,1,"")</f>
        <v/>
      </c>
      <c r="M54" s="125" t="str">
        <f>IF(ISERR(FIND(CONCATENATE(M$4,","),NieStac!$M54))=FALSE,1,"")</f>
        <v/>
      </c>
      <c r="N54" s="125" t="str">
        <f>IF(ISERR(FIND(CONCATENATE(N$4,","),NieStac!$M54))=FALSE,1,"")</f>
        <v/>
      </c>
      <c r="O54" s="125" t="str">
        <f>IF(ISERR(FIND(CONCATENATE(O$4,","),NieStac!$M54))=FALSE,1,"")</f>
        <v/>
      </c>
      <c r="P54" s="125" t="str">
        <f>IF(ISERR(FIND(CONCATENATE(P$4,","),NieStac!$M54))=FALSE,1,"")</f>
        <v/>
      </c>
      <c r="Q54" s="125" t="str">
        <f>IF(ISERR(FIND(CONCATENATE(Q$4,","),NieStac!$M54))=FALSE,1,"")</f>
        <v/>
      </c>
      <c r="R54" s="125" t="str">
        <f>IF(ISERR(FIND(CONCATENATE(R$4,","),NieStac!$M54))=FALSE,1,"")</f>
        <v/>
      </c>
      <c r="S54" s="125" t="str">
        <f>IF(ISERR(FIND(CONCATENATE(S$4,","),NieStac!$M54))=FALSE,1,"")</f>
        <v/>
      </c>
      <c r="T54" s="125" t="str">
        <f>IF(ISERR(FIND(CONCATENATE(T$4,","),NieStac!$M54))=FALSE,1,"")</f>
        <v/>
      </c>
      <c r="U54" s="125" t="str">
        <f>IF(ISERR(FIND(CONCATENATE(U$4,","),NieStac!$M54))=FALSE,1,"")</f>
        <v/>
      </c>
      <c r="V54" s="125" t="str">
        <f>IF(ISERR(FIND(CONCATENATE(V$4,","),NieStac!$M54))=FALSE,1,"")</f>
        <v/>
      </c>
      <c r="W54" s="125" t="str">
        <f>IF(ISERR(FIND(CONCATENATE(W$4,","),NieStac!$M54))=FALSE,1,"")</f>
        <v/>
      </c>
      <c r="X54" s="125" t="str">
        <f>IF(ISERR(FIND(CONCATENATE(X$4,","),NieStac!$M54))=FALSE,1,"")</f>
        <v/>
      </c>
      <c r="Y54" s="125" t="str">
        <f>IF(ISERR(FIND(CONCATENATE(Y$4,","),NieStac!$M54))=FALSE,1,"")</f>
        <v/>
      </c>
      <c r="Z54" s="125" t="str">
        <f>IF(ISERR(FIND(CONCATENATE(Z$4,","),NieStac!$M54))=FALSE,1,"")</f>
        <v/>
      </c>
      <c r="AA54" s="125" t="str">
        <f>IF(ISERR(FIND(CONCATENATE(AA$4,","),NieStac!$M54))=FALSE,1,"")</f>
        <v/>
      </c>
      <c r="AB54" s="125" t="str">
        <f>IF(ISERR(FIND(CONCATENATE(AB$4,","),NieStac!$M54))=FALSE,1,"")</f>
        <v/>
      </c>
      <c r="AC54" s="125" t="str">
        <f>IF(ISERR(FIND(CONCATENATE(AC$4,","),NieStac!$M54))=FALSE,1,"")</f>
        <v/>
      </c>
      <c r="AD54" s="121" t="str">
        <f>(NieStac!$B54)</f>
        <v>Semestr 5:</v>
      </c>
      <c r="AE54" s="125" t="str">
        <f>IF(ISERR(FIND(CONCATENATE(AE$4,","),NieStac!$N54))=FALSE,1,"")</f>
        <v/>
      </c>
      <c r="AF54" s="125" t="str">
        <f>IF(ISERR(FIND(CONCATENATE(AF$4,","),NieStac!$N54))=FALSE,1,"")</f>
        <v/>
      </c>
      <c r="AG54" s="125" t="str">
        <f>IF(ISERR(FIND(CONCATENATE(AG$4,","),NieStac!$N54))=FALSE,1,"")</f>
        <v/>
      </c>
      <c r="AH54" s="125" t="str">
        <f>IF(ISERR(FIND(CONCATENATE(AH$4,","),NieStac!$N54))=FALSE,1,"")</f>
        <v/>
      </c>
      <c r="AI54" s="125" t="str">
        <f>IF(ISERR(FIND(CONCATENATE(AI$4,","),NieStac!$N54))=FALSE,1,"")</f>
        <v/>
      </c>
      <c r="AJ54" s="125" t="str">
        <f>IF(ISERR(FIND(CONCATENATE(AJ$4,","),NieStac!$N54))=FALSE,1,"")</f>
        <v/>
      </c>
      <c r="AK54" s="125" t="str">
        <f>IF(ISERR(FIND(CONCATENATE(AK$4,","),NieStac!$N54))=FALSE,1,"")</f>
        <v/>
      </c>
      <c r="AL54" s="125" t="str">
        <f>IF(ISERR(FIND(CONCATENATE(AL$4,","),NieStac!$N54))=FALSE,1,"")</f>
        <v/>
      </c>
      <c r="AM54" s="125" t="str">
        <f>IF(ISERR(FIND(CONCATENATE(AM$4,","),NieStac!$N54))=FALSE,1,"")</f>
        <v/>
      </c>
      <c r="AN54" s="125" t="str">
        <f>IF(ISERR(FIND(CONCATENATE(AN$4,","),NieStac!$N54))=FALSE,1,"")</f>
        <v/>
      </c>
      <c r="AO54" s="125" t="str">
        <f>IF(ISERR(FIND(CONCATENATE(AO$4,","),NieStac!$N54))=FALSE,1,"")</f>
        <v/>
      </c>
      <c r="AP54" s="125" t="str">
        <f>IF(ISERR(FIND(CONCATENATE(AP$4,","),NieStac!$N54))=FALSE,1,"")</f>
        <v/>
      </c>
      <c r="AQ54" s="125" t="str">
        <f>IF(ISERR(FIND(CONCATENATE(AQ$4,","),NieStac!$N54))=FALSE,1,"")</f>
        <v/>
      </c>
      <c r="AR54" s="125" t="str">
        <f>IF(ISERR(FIND(CONCATENATE(AR$4,","),NieStac!$N54))=FALSE,1,"")</f>
        <v/>
      </c>
      <c r="AS54" s="125" t="str">
        <f>IF(ISERR(FIND(CONCATENATE(AS$4,","),NieStac!$N54))=FALSE,1,"")</f>
        <v/>
      </c>
      <c r="AT54" s="125" t="str">
        <f>IF(ISERR(FIND(CONCATENATE(AT$4,","),NieStac!$N54))=FALSE,1,"")</f>
        <v/>
      </c>
      <c r="AU54" s="125" t="str">
        <f>IF(ISERR(FIND(CONCATENATE(AU$4,","),NieStac!$N54))=FALSE,1,"")</f>
        <v/>
      </c>
      <c r="AV54" s="125" t="str">
        <f>IF(ISERR(FIND(CONCATENATE(AV$4,","),NieStac!$N54))=FALSE,1,"")</f>
        <v/>
      </c>
      <c r="AW54" s="125" t="str">
        <f>IF(ISERR(FIND(CONCATENATE(AW$4,","),NieStac!$N54))=FALSE,1,"")</f>
        <v/>
      </c>
      <c r="AX54" s="125" t="str">
        <f>IF(ISERR(FIND(CONCATENATE(AX$4,","),NieStac!$N54))=FALSE,1,"")</f>
        <v/>
      </c>
      <c r="AY54" s="125" t="str">
        <f>IF(ISERR(FIND(CONCATENATE(AY$4,","),NieStac!$N54))=FALSE,1,"")</f>
        <v/>
      </c>
      <c r="AZ54" s="125" t="str">
        <f>IF(ISERR(FIND(CONCATENATE(AZ$4,","),NieStac!$N54))=FALSE,1,"")</f>
        <v/>
      </c>
      <c r="BA54" s="125" t="str">
        <f>IF(ISERR(FIND(CONCATENATE(BA$4,","),NieStac!$N54))=FALSE,1,"")</f>
        <v/>
      </c>
      <c r="BB54" s="125" t="str">
        <f>IF(ISERR(FIND(CONCATENATE(BB$4,","),NieStac!$N54))=FALSE,1,"")</f>
        <v/>
      </c>
      <c r="BC54" s="125" t="str">
        <f>IF(ISERR(FIND(CONCATENATE(BC$4,","),NieStac!$N54))=FALSE,1,"")</f>
        <v/>
      </c>
      <c r="BD54" s="125" t="str">
        <f>IF(ISERR(FIND(CONCATENATE(BD$4,","),NieStac!$N54))=FALSE,1,"")</f>
        <v/>
      </c>
      <c r="BE54" s="125" t="str">
        <f>IF(ISERR(FIND(CONCATENATE(BE$4,","),NieStac!$N54))=FALSE,1,"")</f>
        <v/>
      </c>
      <c r="BF54" s="125" t="str">
        <f>IF(ISERR(FIND(CONCATENATE(BF$4,","),NieStac!$N54))=FALSE,1,"")</f>
        <v/>
      </c>
      <c r="BG54" s="125" t="str">
        <f>IF(ISERR(FIND(CONCATENATE(BG$4,","),NieStac!$N54))=FALSE,1,"")</f>
        <v/>
      </c>
      <c r="BH54" s="125" t="str">
        <f>IF(ISERR(FIND(CONCATENATE(BH$4,","),NieStac!$N54))=FALSE,1,"")</f>
        <v/>
      </c>
      <c r="BI54" s="125" t="str">
        <f>IF(ISERR(FIND(CONCATENATE(BI$4,","),NieStac!$N54))=FALSE,1,"")</f>
        <v/>
      </c>
      <c r="BJ54" s="121" t="str">
        <f>(NieStac!$B54)</f>
        <v>Semestr 5:</v>
      </c>
      <c r="BK54" s="125" t="str">
        <f>IF(ISERR(FIND(CONCATENATE(BK$4,","),NieStac!$O54))=FALSE,1,"")</f>
        <v/>
      </c>
      <c r="BL54" s="125" t="str">
        <f>IF(ISERR(FIND(CONCATENATE(BL$4,","),NieStac!$O54))=FALSE,1,"")</f>
        <v/>
      </c>
      <c r="BM54" s="125" t="str">
        <f>IF(ISERR(FIND(CONCATENATE(BM$4,","),NieStac!$O54))=FALSE,1,"")</f>
        <v/>
      </c>
      <c r="BN54" s="125" t="str">
        <f>IF(ISERR(FIND(CONCATENATE(BN$4,","),NieStac!$O54))=FALSE,1,"")</f>
        <v/>
      </c>
      <c r="BO54" s="125" t="str">
        <f>IF(ISERR(FIND(CONCATENATE(BO$4,","),NieStac!$O54))=FALSE,1,"")</f>
        <v/>
      </c>
      <c r="BP54" s="125" t="str">
        <f>IF(ISERR(FIND(CONCATENATE(BP$4,","),NieStac!$O54))=FALSE,1,"")</f>
        <v/>
      </c>
      <c r="BQ54" s="125" t="str">
        <f>IF(ISERR(FIND(CONCATENATE(BQ$4,","),NieStac!$O54))=FALSE,1,"")</f>
        <v/>
      </c>
    </row>
    <row r="55" spans="1:69" ht="12.75" customHeight="1" x14ac:dyDescent="0.2">
      <c r="A55" s="121" t="str">
        <f>(NieStac!$B55)</f>
        <v>Moduł kształcenia</v>
      </c>
      <c r="B55" s="125" t="str">
        <f>IF(ISERR(FIND(CONCATENATE(B$4,","),NieStac!$M55))=FALSE,1,"")</f>
        <v/>
      </c>
      <c r="C55" s="125" t="str">
        <f>IF(ISERR(FIND(CONCATENATE(C$4,","),NieStac!$M55))=FALSE,1,"")</f>
        <v/>
      </c>
      <c r="D55" s="125" t="str">
        <f>IF(ISERR(FIND(CONCATENATE(D$4,","),NieStac!$M55))=FALSE,1,"")</f>
        <v/>
      </c>
      <c r="E55" s="125" t="str">
        <f>IF(ISERR(FIND(CONCATENATE(E$4,","),NieStac!$M55))=FALSE,1,"")</f>
        <v/>
      </c>
      <c r="F55" s="125" t="str">
        <f>IF(ISERR(FIND(CONCATENATE(F$4,","),NieStac!$M55))=FALSE,1,"")</f>
        <v/>
      </c>
      <c r="G55" s="125" t="str">
        <f>IF(ISERR(FIND(CONCATENATE(G$4,","),NieStac!$M55))=FALSE,1,"")</f>
        <v/>
      </c>
      <c r="H55" s="125" t="str">
        <f>IF(ISERR(FIND(CONCATENATE(H$4,","),NieStac!$M55))=FALSE,1,"")</f>
        <v/>
      </c>
      <c r="I55" s="125" t="str">
        <f>IF(ISERR(FIND(CONCATENATE(I$4,","),NieStac!$M55))=FALSE,1,"")</f>
        <v/>
      </c>
      <c r="J55" s="125" t="str">
        <f>IF(ISERR(FIND(CONCATENATE(J$4,","),NieStac!$M55))=FALSE,1,"")</f>
        <v/>
      </c>
      <c r="K55" s="125" t="str">
        <f>IF(ISERR(FIND(CONCATENATE(K$4,","),NieStac!$M55))=FALSE,1,"")</f>
        <v/>
      </c>
      <c r="L55" s="125" t="str">
        <f>IF(ISERR(FIND(CONCATENATE(L$4,","),NieStac!$M55))=FALSE,1,"")</f>
        <v/>
      </c>
      <c r="M55" s="125" t="str">
        <f>IF(ISERR(FIND(CONCATENATE(M$4,","),NieStac!$M55))=FALSE,1,"")</f>
        <v/>
      </c>
      <c r="N55" s="125" t="str">
        <f>IF(ISERR(FIND(CONCATENATE(N$4,","),NieStac!$M55))=FALSE,1,"")</f>
        <v/>
      </c>
      <c r="O55" s="125" t="str">
        <f>IF(ISERR(FIND(CONCATENATE(O$4,","),NieStac!$M55))=FALSE,1,"")</f>
        <v/>
      </c>
      <c r="P55" s="125" t="str">
        <f>IF(ISERR(FIND(CONCATENATE(P$4,","),NieStac!$M55))=FALSE,1,"")</f>
        <v/>
      </c>
      <c r="Q55" s="125" t="str">
        <f>IF(ISERR(FIND(CONCATENATE(Q$4,","),NieStac!$M55))=FALSE,1,"")</f>
        <v/>
      </c>
      <c r="R55" s="125" t="str">
        <f>IF(ISERR(FIND(CONCATENATE(R$4,","),NieStac!$M55))=FALSE,1,"")</f>
        <v/>
      </c>
      <c r="S55" s="125" t="str">
        <f>IF(ISERR(FIND(CONCATENATE(S$4,","),NieStac!$M55))=FALSE,1,"")</f>
        <v/>
      </c>
      <c r="T55" s="125" t="str">
        <f>IF(ISERR(FIND(CONCATENATE(T$4,","),NieStac!$M55))=FALSE,1,"")</f>
        <v/>
      </c>
      <c r="U55" s="125" t="str">
        <f>IF(ISERR(FIND(CONCATENATE(U$4,","),NieStac!$M55))=FALSE,1,"")</f>
        <v/>
      </c>
      <c r="V55" s="125" t="str">
        <f>IF(ISERR(FIND(CONCATENATE(V$4,","),NieStac!$M55))=FALSE,1,"")</f>
        <v/>
      </c>
      <c r="W55" s="125" t="str">
        <f>IF(ISERR(FIND(CONCATENATE(W$4,","),NieStac!$M55))=FALSE,1,"")</f>
        <v/>
      </c>
      <c r="X55" s="125" t="str">
        <f>IF(ISERR(FIND(CONCATENATE(X$4,","),NieStac!$M55))=FALSE,1,"")</f>
        <v/>
      </c>
      <c r="Y55" s="125" t="str">
        <f>IF(ISERR(FIND(CONCATENATE(Y$4,","),NieStac!$M55))=FALSE,1,"")</f>
        <v/>
      </c>
      <c r="Z55" s="125" t="str">
        <f>IF(ISERR(FIND(CONCATENATE(Z$4,","),NieStac!$M55))=FALSE,1,"")</f>
        <v/>
      </c>
      <c r="AA55" s="125" t="str">
        <f>IF(ISERR(FIND(CONCATENATE(AA$4,","),NieStac!$M55))=FALSE,1,"")</f>
        <v/>
      </c>
      <c r="AB55" s="125" t="str">
        <f>IF(ISERR(FIND(CONCATENATE(AB$4,","),NieStac!$M55))=FALSE,1,"")</f>
        <v/>
      </c>
      <c r="AC55" s="125" t="str">
        <f>IF(ISERR(FIND(CONCATENATE(AC$4,","),NieStac!$M55))=FALSE,1,"")</f>
        <v/>
      </c>
      <c r="AD55" s="121" t="str">
        <f>(NieStac!$B55)</f>
        <v>Moduł kształcenia</v>
      </c>
      <c r="AE55" s="125" t="str">
        <f>IF(ISERR(FIND(CONCATENATE(AE$4,","),NieStac!$N55))=FALSE,1,"")</f>
        <v/>
      </c>
      <c r="AF55" s="125" t="str">
        <f>IF(ISERR(FIND(CONCATENATE(AF$4,","),NieStac!$N55))=FALSE,1,"")</f>
        <v/>
      </c>
      <c r="AG55" s="125" t="str">
        <f>IF(ISERR(FIND(CONCATENATE(AG$4,","),NieStac!$N55))=FALSE,1,"")</f>
        <v/>
      </c>
      <c r="AH55" s="125" t="str">
        <f>IF(ISERR(FIND(CONCATENATE(AH$4,","),NieStac!$N55))=FALSE,1,"")</f>
        <v/>
      </c>
      <c r="AI55" s="125" t="str">
        <f>IF(ISERR(FIND(CONCATENATE(AI$4,","),NieStac!$N55))=FALSE,1,"")</f>
        <v/>
      </c>
      <c r="AJ55" s="125" t="str">
        <f>IF(ISERR(FIND(CONCATENATE(AJ$4,","),NieStac!$N55))=FALSE,1,"")</f>
        <v/>
      </c>
      <c r="AK55" s="125" t="str">
        <f>IF(ISERR(FIND(CONCATENATE(AK$4,","),NieStac!$N55))=FALSE,1,"")</f>
        <v/>
      </c>
      <c r="AL55" s="125" t="str">
        <f>IF(ISERR(FIND(CONCATENATE(AL$4,","),NieStac!$N55))=FALSE,1,"")</f>
        <v/>
      </c>
      <c r="AM55" s="125" t="str">
        <f>IF(ISERR(FIND(CONCATENATE(AM$4,","),NieStac!$N55))=FALSE,1,"")</f>
        <v/>
      </c>
      <c r="AN55" s="125" t="str">
        <f>IF(ISERR(FIND(CONCATENATE(AN$4,","),NieStac!$N55))=FALSE,1,"")</f>
        <v/>
      </c>
      <c r="AO55" s="125" t="str">
        <f>IF(ISERR(FIND(CONCATENATE(AO$4,","),NieStac!$N55))=FALSE,1,"")</f>
        <v/>
      </c>
      <c r="AP55" s="125" t="str">
        <f>IF(ISERR(FIND(CONCATENATE(AP$4,","),NieStac!$N55))=FALSE,1,"")</f>
        <v/>
      </c>
      <c r="AQ55" s="125" t="str">
        <f>IF(ISERR(FIND(CONCATENATE(AQ$4,","),NieStac!$N55))=FALSE,1,"")</f>
        <v/>
      </c>
      <c r="AR55" s="125" t="str">
        <f>IF(ISERR(FIND(CONCATENATE(AR$4,","),NieStac!$N55))=FALSE,1,"")</f>
        <v/>
      </c>
      <c r="AS55" s="125" t="str">
        <f>IF(ISERR(FIND(CONCATENATE(AS$4,","),NieStac!$N55))=FALSE,1,"")</f>
        <v/>
      </c>
      <c r="AT55" s="125" t="str">
        <f>IF(ISERR(FIND(CONCATENATE(AT$4,","),NieStac!$N55))=FALSE,1,"")</f>
        <v/>
      </c>
      <c r="AU55" s="125" t="str">
        <f>IF(ISERR(FIND(CONCATENATE(AU$4,","),NieStac!$N55))=FALSE,1,"")</f>
        <v/>
      </c>
      <c r="AV55" s="125" t="str">
        <f>IF(ISERR(FIND(CONCATENATE(AV$4,","),NieStac!$N55))=FALSE,1,"")</f>
        <v/>
      </c>
      <c r="AW55" s="125" t="str">
        <f>IF(ISERR(FIND(CONCATENATE(AW$4,","),NieStac!$N55))=FALSE,1,"")</f>
        <v/>
      </c>
      <c r="AX55" s="125" t="str">
        <f>IF(ISERR(FIND(CONCATENATE(AX$4,","),NieStac!$N55))=FALSE,1,"")</f>
        <v/>
      </c>
      <c r="AY55" s="125" t="str">
        <f>IF(ISERR(FIND(CONCATENATE(AY$4,","),NieStac!$N55))=FALSE,1,"")</f>
        <v/>
      </c>
      <c r="AZ55" s="125" t="str">
        <f>IF(ISERR(FIND(CONCATENATE(AZ$4,","),NieStac!$N55))=FALSE,1,"")</f>
        <v/>
      </c>
      <c r="BA55" s="125" t="str">
        <f>IF(ISERR(FIND(CONCATENATE(BA$4,","),NieStac!$N55))=FALSE,1,"")</f>
        <v/>
      </c>
      <c r="BB55" s="125" t="str">
        <f>IF(ISERR(FIND(CONCATENATE(BB$4,","),NieStac!$N55))=FALSE,1,"")</f>
        <v/>
      </c>
      <c r="BC55" s="125" t="str">
        <f>IF(ISERR(FIND(CONCATENATE(BC$4,","),NieStac!$N55))=FALSE,1,"")</f>
        <v/>
      </c>
      <c r="BD55" s="125" t="str">
        <f>IF(ISERR(FIND(CONCATENATE(BD$4,","),NieStac!$N55))=FALSE,1,"")</f>
        <v/>
      </c>
      <c r="BE55" s="125" t="str">
        <f>IF(ISERR(FIND(CONCATENATE(BE$4,","),NieStac!$N55))=FALSE,1,"")</f>
        <v/>
      </c>
      <c r="BF55" s="125" t="str">
        <f>IF(ISERR(FIND(CONCATENATE(BF$4,","),NieStac!$N55))=FALSE,1,"")</f>
        <v/>
      </c>
      <c r="BG55" s="125" t="str">
        <f>IF(ISERR(FIND(CONCATENATE(BG$4,","),NieStac!$N55))=FALSE,1,"")</f>
        <v/>
      </c>
      <c r="BH55" s="125" t="str">
        <f>IF(ISERR(FIND(CONCATENATE(BH$4,","),NieStac!$N55))=FALSE,1,"")</f>
        <v/>
      </c>
      <c r="BI55" s="125" t="str">
        <f>IF(ISERR(FIND(CONCATENATE(BI$4,","),NieStac!$N55))=FALSE,1,"")</f>
        <v/>
      </c>
      <c r="BJ55" s="121" t="str">
        <f>(NieStac!$B55)</f>
        <v>Moduł kształcenia</v>
      </c>
      <c r="BK55" s="125" t="str">
        <f>IF(ISERR(FIND(CONCATENATE(BK$4,","),NieStac!$O55))=FALSE,1,"")</f>
        <v/>
      </c>
      <c r="BL55" s="125" t="str">
        <f>IF(ISERR(FIND(CONCATENATE(BL$4,","),NieStac!$O55))=FALSE,1,"")</f>
        <v/>
      </c>
      <c r="BM55" s="125" t="str">
        <f>IF(ISERR(FIND(CONCATENATE(BM$4,","),NieStac!$O55))=FALSE,1,"")</f>
        <v/>
      </c>
      <c r="BN55" s="125" t="str">
        <f>IF(ISERR(FIND(CONCATENATE(BN$4,","),NieStac!$O55))=FALSE,1,"")</f>
        <v/>
      </c>
      <c r="BO55" s="125" t="str">
        <f>IF(ISERR(FIND(CONCATENATE(BO$4,","),NieStac!$O55))=FALSE,1,"")</f>
        <v/>
      </c>
      <c r="BP55" s="125" t="str">
        <f>IF(ISERR(FIND(CONCATENATE(BP$4,","),NieStac!$O55))=FALSE,1,"")</f>
        <v/>
      </c>
      <c r="BQ55" s="125" t="str">
        <f>IF(ISERR(FIND(CONCATENATE(BQ$4,","),NieStac!$O55))=FALSE,1,"")</f>
        <v/>
      </c>
    </row>
    <row r="56" spans="1:69" ht="12.75" customHeight="1" x14ac:dyDescent="0.2">
      <c r="A56" s="124" t="str">
        <f>(NieStac!$B56)</f>
        <v>Teoria sterowania</v>
      </c>
      <c r="B56" s="125">
        <f>IF(ISERR(FIND(CONCATENATE(B$4,","),NieStac!$M56))=FALSE,1,"")</f>
        <v>1</v>
      </c>
      <c r="C56" s="125" t="str">
        <f>IF(ISERR(FIND(CONCATENATE(C$4,","),NieStac!$M56))=FALSE,1,"")</f>
        <v/>
      </c>
      <c r="D56" s="125" t="str">
        <f>IF(ISERR(FIND(CONCATENATE(D$4,","),NieStac!$M56))=FALSE,1,"")</f>
        <v/>
      </c>
      <c r="E56" s="125" t="str">
        <f>IF(ISERR(FIND(CONCATENATE(E$4,","),NieStac!$M56))=FALSE,1,"")</f>
        <v/>
      </c>
      <c r="F56" s="125" t="str">
        <f>IF(ISERR(FIND(CONCATENATE(F$4,","),NieStac!$M56))=FALSE,1,"")</f>
        <v/>
      </c>
      <c r="G56" s="125" t="str">
        <f>IF(ISERR(FIND(CONCATENATE(G$4,","),NieStac!$M56))=FALSE,1,"")</f>
        <v/>
      </c>
      <c r="H56" s="125" t="str">
        <f>IF(ISERR(FIND(CONCATENATE(H$4,","),NieStac!$M56))=FALSE,1,"")</f>
        <v/>
      </c>
      <c r="I56" s="125" t="str">
        <f>IF(ISERR(FIND(CONCATENATE(I$4,","),NieStac!$M56))=FALSE,1,"")</f>
        <v/>
      </c>
      <c r="J56" s="125" t="str">
        <f>IF(ISERR(FIND(CONCATENATE(J$4,","),NieStac!$M56))=FALSE,1,"")</f>
        <v/>
      </c>
      <c r="K56" s="125" t="str">
        <f>IF(ISERR(FIND(CONCATENATE(K$4,","),NieStac!$M56))=FALSE,1,"")</f>
        <v/>
      </c>
      <c r="L56" s="125" t="str">
        <f>IF(ISERR(FIND(CONCATENATE(L$4,","),NieStac!$M56))=FALSE,1,"")</f>
        <v/>
      </c>
      <c r="M56" s="125" t="str">
        <f>IF(ISERR(FIND(CONCATENATE(M$4,","),NieStac!$M56))=FALSE,1,"")</f>
        <v/>
      </c>
      <c r="N56" s="125" t="str">
        <f>IF(ISERR(FIND(CONCATENATE(N$4,","),NieStac!$M56))=FALSE,1,"")</f>
        <v/>
      </c>
      <c r="O56" s="125">
        <f>IF(ISERR(FIND(CONCATENATE(O$4,","),NieStac!$M56))=FALSE,1,"")</f>
        <v>1</v>
      </c>
      <c r="P56" s="125" t="str">
        <f>IF(ISERR(FIND(CONCATENATE(P$4,","),NieStac!$M56))=FALSE,1,"")</f>
        <v/>
      </c>
      <c r="Q56" s="125" t="str">
        <f>IF(ISERR(FIND(CONCATENATE(Q$4,","),NieStac!$M56))=FALSE,1,"")</f>
        <v/>
      </c>
      <c r="R56" s="125" t="str">
        <f>IF(ISERR(FIND(CONCATENATE(R$4,","),NieStac!$M56))=FALSE,1,"")</f>
        <v/>
      </c>
      <c r="S56" s="125" t="str">
        <f>IF(ISERR(FIND(CONCATENATE(S$4,","),NieStac!$M56))=FALSE,1,"")</f>
        <v/>
      </c>
      <c r="T56" s="125" t="str">
        <f>IF(ISERR(FIND(CONCATENATE(T$4,","),NieStac!$M56))=FALSE,1,"")</f>
        <v/>
      </c>
      <c r="U56" s="125" t="str">
        <f>IF(ISERR(FIND(CONCATENATE(U$4,","),NieStac!$M56))=FALSE,1,"")</f>
        <v/>
      </c>
      <c r="V56" s="125">
        <f>IF(ISERR(FIND(CONCATENATE(V$4,","),NieStac!$M56))=FALSE,1,"")</f>
        <v>1</v>
      </c>
      <c r="W56" s="125" t="str">
        <f>IF(ISERR(FIND(CONCATENATE(W$4,","),NieStac!$M56))=FALSE,1,"")</f>
        <v/>
      </c>
      <c r="X56" s="125" t="str">
        <f>IF(ISERR(FIND(CONCATENATE(X$4,","),NieStac!$M56))=FALSE,1,"")</f>
        <v/>
      </c>
      <c r="Y56" s="125" t="str">
        <f>IF(ISERR(FIND(CONCATENATE(Y$4,","),NieStac!$M56))=FALSE,1,"")</f>
        <v/>
      </c>
      <c r="Z56" s="125" t="str">
        <f>IF(ISERR(FIND(CONCATENATE(Z$4,","),NieStac!$M56))=FALSE,1,"")</f>
        <v/>
      </c>
      <c r="AA56" s="125" t="str">
        <f>IF(ISERR(FIND(CONCATENATE(AA$4,","),NieStac!$M56))=FALSE,1,"")</f>
        <v/>
      </c>
      <c r="AB56" s="125" t="str">
        <f>IF(ISERR(FIND(CONCATENATE(AB$4,","),NieStac!$M56))=FALSE,1,"")</f>
        <v/>
      </c>
      <c r="AC56" s="125" t="str">
        <f>IF(ISERR(FIND(CONCATENATE(AC$4,","),NieStac!$M56))=FALSE,1,"")</f>
        <v/>
      </c>
      <c r="AD56" s="124" t="str">
        <f>(NieStac!$B56)</f>
        <v>Teoria sterowania</v>
      </c>
      <c r="AE56" s="125">
        <f>IF(ISERR(FIND(CONCATENATE(AE$4,","),NieStac!$N56))=FALSE,1,"")</f>
        <v>1</v>
      </c>
      <c r="AF56" s="125" t="str">
        <f>IF(ISERR(FIND(CONCATENATE(AF$4,","),NieStac!$N56))=FALSE,1,"")</f>
        <v/>
      </c>
      <c r="AG56" s="125" t="str">
        <f>IF(ISERR(FIND(CONCATENATE(AG$4,","),NieStac!$N56))=FALSE,1,"")</f>
        <v/>
      </c>
      <c r="AH56" s="125" t="str">
        <f>IF(ISERR(FIND(CONCATENATE(AH$4,","),NieStac!$N56))=FALSE,1,"")</f>
        <v/>
      </c>
      <c r="AI56" s="125" t="str">
        <f>IF(ISERR(FIND(CONCATENATE(AI$4,","),NieStac!$N56))=FALSE,1,"")</f>
        <v/>
      </c>
      <c r="AJ56" s="125" t="str">
        <f>IF(ISERR(FIND(CONCATENATE(AJ$4,","),NieStac!$N56))=FALSE,1,"")</f>
        <v/>
      </c>
      <c r="AK56" s="125" t="str">
        <f>IF(ISERR(FIND(CONCATENATE(AK$4,","),NieStac!$N56))=FALSE,1,"")</f>
        <v/>
      </c>
      <c r="AL56" s="125" t="str">
        <f>IF(ISERR(FIND(CONCATENATE(AL$4,","),NieStac!$N56))=FALSE,1,"")</f>
        <v/>
      </c>
      <c r="AM56" s="125" t="str">
        <f>IF(ISERR(FIND(CONCATENATE(AM$4,","),NieStac!$N56))=FALSE,1,"")</f>
        <v/>
      </c>
      <c r="AN56" s="125" t="str">
        <f>IF(ISERR(FIND(CONCATENATE(AN$4,","),NieStac!$N56))=FALSE,1,"")</f>
        <v/>
      </c>
      <c r="AO56" s="125" t="str">
        <f>IF(ISERR(FIND(CONCATENATE(AO$4,","),NieStac!$N56))=FALSE,1,"")</f>
        <v/>
      </c>
      <c r="AP56" s="125">
        <f>IF(ISERR(FIND(CONCATENATE(AP$4,","),NieStac!$N56))=FALSE,1,"")</f>
        <v>1</v>
      </c>
      <c r="AQ56" s="125" t="str">
        <f>IF(ISERR(FIND(CONCATENATE(AQ$4,","),NieStac!$N56))=FALSE,1,"")</f>
        <v/>
      </c>
      <c r="AR56" s="125" t="str">
        <f>IF(ISERR(FIND(CONCATENATE(AR$4,","),NieStac!$N56))=FALSE,1,"")</f>
        <v/>
      </c>
      <c r="AS56" s="125" t="str">
        <f>IF(ISERR(FIND(CONCATENATE(AS$4,","),NieStac!$N56))=FALSE,1,"")</f>
        <v/>
      </c>
      <c r="AT56" s="125" t="str">
        <f>IF(ISERR(FIND(CONCATENATE(AT$4,","),NieStac!$N56))=FALSE,1,"")</f>
        <v/>
      </c>
      <c r="AU56" s="125" t="str">
        <f>IF(ISERR(FIND(CONCATENATE(AU$4,","),NieStac!$N56))=FALSE,1,"")</f>
        <v/>
      </c>
      <c r="AV56" s="125" t="str">
        <f>IF(ISERR(FIND(CONCATENATE(AV$4,","),NieStac!$N56))=FALSE,1,"")</f>
        <v/>
      </c>
      <c r="AW56" s="125" t="str">
        <f>IF(ISERR(FIND(CONCATENATE(AW$4,","),NieStac!$N56))=FALSE,1,"")</f>
        <v/>
      </c>
      <c r="AX56" s="125" t="str">
        <f>IF(ISERR(FIND(CONCATENATE(AX$4,","),NieStac!$N56))=FALSE,1,"")</f>
        <v/>
      </c>
      <c r="AY56" s="125" t="str">
        <f>IF(ISERR(FIND(CONCATENATE(AY$4,","),NieStac!$N56))=FALSE,1,"")</f>
        <v/>
      </c>
      <c r="AZ56" s="125" t="str">
        <f>IF(ISERR(FIND(CONCATENATE(AZ$4,","),NieStac!$N56))=FALSE,1,"")</f>
        <v/>
      </c>
      <c r="BA56" s="125" t="str">
        <f>IF(ISERR(FIND(CONCATENATE(BA$4,","),NieStac!$N56))=FALSE,1,"")</f>
        <v/>
      </c>
      <c r="BB56" s="125" t="str">
        <f>IF(ISERR(FIND(CONCATENATE(BB$4,","),NieStac!$N56))=FALSE,1,"")</f>
        <v/>
      </c>
      <c r="BC56" s="125" t="str">
        <f>IF(ISERR(FIND(CONCATENATE(BC$4,","),NieStac!$N56))=FALSE,1,"")</f>
        <v/>
      </c>
      <c r="BD56" s="125" t="str">
        <f>IF(ISERR(FIND(CONCATENATE(BD$4,","),NieStac!$N56))=FALSE,1,"")</f>
        <v/>
      </c>
      <c r="BE56" s="125" t="str">
        <f>IF(ISERR(FIND(CONCATENATE(BE$4,","),NieStac!$N56))=FALSE,1,"")</f>
        <v/>
      </c>
      <c r="BF56" s="125" t="str">
        <f>IF(ISERR(FIND(CONCATENATE(BF$4,","),NieStac!$N56))=FALSE,1,"")</f>
        <v/>
      </c>
      <c r="BG56" s="125">
        <f>IF(ISERR(FIND(CONCATENATE(BG$4,","),NieStac!$N56))=FALSE,1,"")</f>
        <v>1</v>
      </c>
      <c r="BH56" s="125" t="str">
        <f>IF(ISERR(FIND(CONCATENATE(BH$4,","),NieStac!$N56))=FALSE,1,"")</f>
        <v/>
      </c>
      <c r="BI56" s="125" t="str">
        <f>IF(ISERR(FIND(CONCATENATE(BI$4,","),NieStac!$N56))=FALSE,1,"")</f>
        <v/>
      </c>
      <c r="BJ56" s="124" t="str">
        <f>(NieStac!$B56)</f>
        <v>Teoria sterowania</v>
      </c>
      <c r="BK56" s="125" t="str">
        <f>IF(ISERR(FIND(CONCATENATE(BK$4,","),NieStac!$O56))=FALSE,1,"")</f>
        <v/>
      </c>
      <c r="BL56" s="125" t="str">
        <f>IF(ISERR(FIND(CONCATENATE(BL$4,","),NieStac!$O56))=FALSE,1,"")</f>
        <v/>
      </c>
      <c r="BM56" s="125" t="str">
        <f>IF(ISERR(FIND(CONCATENATE(BM$4,","),NieStac!$O56))=FALSE,1,"")</f>
        <v/>
      </c>
      <c r="BN56" s="125" t="str">
        <f>IF(ISERR(FIND(CONCATENATE(BN$4,","),NieStac!$O56))=FALSE,1,"")</f>
        <v/>
      </c>
      <c r="BO56" s="125">
        <f>IF(ISERR(FIND(CONCATENATE(BO$4,","),NieStac!$O56))=FALSE,1,"")</f>
        <v>1</v>
      </c>
      <c r="BP56" s="125" t="str">
        <f>IF(ISERR(FIND(CONCATENATE(BP$4,","),NieStac!$O56))=FALSE,1,"")</f>
        <v/>
      </c>
      <c r="BQ56" s="125" t="str">
        <f>IF(ISERR(FIND(CONCATENATE(BQ$4,","),NieStac!$O56))=FALSE,1,"")</f>
        <v/>
      </c>
    </row>
    <row r="57" spans="1:69" ht="12.75" customHeight="1" x14ac:dyDescent="0.2">
      <c r="A57" s="124" t="str">
        <f>(NieStac!$B57)</f>
        <v>Modelowanie i sterowanie robotów</v>
      </c>
      <c r="B57" s="125" t="str">
        <f>IF(ISERR(FIND(CONCATENATE(B$4,","),NieStac!$M57))=FALSE,1,"")</f>
        <v/>
      </c>
      <c r="C57" s="125" t="str">
        <f>IF(ISERR(FIND(CONCATENATE(C$4,","),NieStac!$M57))=FALSE,1,"")</f>
        <v/>
      </c>
      <c r="D57" s="125">
        <f>IF(ISERR(FIND(CONCATENATE(D$4,","),NieStac!$M57))=FALSE,1,"")</f>
        <v>1</v>
      </c>
      <c r="E57" s="125" t="str">
        <f>IF(ISERR(FIND(CONCATENATE(E$4,","),NieStac!$M57))=FALSE,1,"")</f>
        <v/>
      </c>
      <c r="F57" s="125" t="str">
        <f>IF(ISERR(FIND(CONCATENATE(F$4,","),NieStac!$M57))=FALSE,1,"")</f>
        <v/>
      </c>
      <c r="G57" s="125" t="str">
        <f>IF(ISERR(FIND(CONCATENATE(G$4,","),NieStac!$M57))=FALSE,1,"")</f>
        <v/>
      </c>
      <c r="H57" s="125" t="str">
        <f>IF(ISERR(FIND(CONCATENATE(H$4,","),NieStac!$M57))=FALSE,1,"")</f>
        <v/>
      </c>
      <c r="I57" s="125" t="str">
        <f>IF(ISERR(FIND(CONCATENATE(I$4,","),NieStac!$M57))=FALSE,1,"")</f>
        <v/>
      </c>
      <c r="J57" s="125" t="str">
        <f>IF(ISERR(FIND(CONCATENATE(J$4,","),NieStac!$M57))=FALSE,1,"")</f>
        <v/>
      </c>
      <c r="K57" s="125" t="str">
        <f>IF(ISERR(FIND(CONCATENATE(K$4,","),NieStac!$M57))=FALSE,1,"")</f>
        <v/>
      </c>
      <c r="L57" s="125" t="str">
        <f>IF(ISERR(FIND(CONCATENATE(L$4,","),NieStac!$M57))=FALSE,1,"")</f>
        <v/>
      </c>
      <c r="M57" s="125" t="str">
        <f>IF(ISERR(FIND(CONCATENATE(M$4,","),NieStac!$M57))=FALSE,1,"")</f>
        <v/>
      </c>
      <c r="N57" s="125" t="str">
        <f>IF(ISERR(FIND(CONCATENATE(N$4,","),NieStac!$M57))=FALSE,1,"")</f>
        <v/>
      </c>
      <c r="O57" s="125" t="str">
        <f>IF(ISERR(FIND(CONCATENATE(O$4,","),NieStac!$M57))=FALSE,1,"")</f>
        <v/>
      </c>
      <c r="P57" s="125">
        <f>IF(ISERR(FIND(CONCATENATE(P$4,","),NieStac!$M57))=FALSE,1,"")</f>
        <v>1</v>
      </c>
      <c r="Q57" s="125" t="str">
        <f>IF(ISERR(FIND(CONCATENATE(Q$4,","),NieStac!$M57))=FALSE,1,"")</f>
        <v/>
      </c>
      <c r="R57" s="125" t="str">
        <f>IF(ISERR(FIND(CONCATENATE(R$4,","),NieStac!$M57))=FALSE,1,"")</f>
        <v/>
      </c>
      <c r="S57" s="125" t="str">
        <f>IF(ISERR(FIND(CONCATENATE(S$4,","),NieStac!$M57))=FALSE,1,"")</f>
        <v/>
      </c>
      <c r="T57" s="125" t="str">
        <f>IF(ISERR(FIND(CONCATENATE(T$4,","),NieStac!$M57))=FALSE,1,"")</f>
        <v/>
      </c>
      <c r="U57" s="125" t="str">
        <f>IF(ISERR(FIND(CONCATENATE(U$4,","),NieStac!$M57))=FALSE,1,"")</f>
        <v/>
      </c>
      <c r="V57" s="125">
        <f>IF(ISERR(FIND(CONCATENATE(V$4,","),NieStac!$M57))=FALSE,1,"")</f>
        <v>1</v>
      </c>
      <c r="W57" s="125" t="str">
        <f>IF(ISERR(FIND(CONCATENATE(W$4,","),NieStac!$M57))=FALSE,1,"")</f>
        <v/>
      </c>
      <c r="X57" s="125">
        <f>IF(ISERR(FIND(CONCATENATE(X$4,","),NieStac!$M57))=FALSE,1,"")</f>
        <v>1</v>
      </c>
      <c r="Y57" s="125" t="str">
        <f>IF(ISERR(FIND(CONCATENATE(Y$4,","),NieStac!$M57))=FALSE,1,"")</f>
        <v/>
      </c>
      <c r="Z57" s="125" t="str">
        <f>IF(ISERR(FIND(CONCATENATE(Z$4,","),NieStac!$M57))=FALSE,1,"")</f>
        <v/>
      </c>
      <c r="AA57" s="125" t="str">
        <f>IF(ISERR(FIND(CONCATENATE(AA$4,","),NieStac!$M57))=FALSE,1,"")</f>
        <v/>
      </c>
      <c r="AB57" s="125" t="str">
        <f>IF(ISERR(FIND(CONCATENATE(AB$4,","),NieStac!$M57))=FALSE,1,"")</f>
        <v/>
      </c>
      <c r="AC57" s="125" t="str">
        <f>IF(ISERR(FIND(CONCATENATE(AC$4,","),NieStac!$M57))=FALSE,1,"")</f>
        <v/>
      </c>
      <c r="AD57" s="124" t="str">
        <f>(NieStac!$B57)</f>
        <v>Modelowanie i sterowanie robotów</v>
      </c>
      <c r="AE57" s="125" t="str">
        <f>IF(ISERR(FIND(CONCATENATE(AE$4,","),NieStac!$N57))=FALSE,1,"")</f>
        <v/>
      </c>
      <c r="AF57" s="125">
        <f>IF(ISERR(FIND(CONCATENATE(AF$4,","),NieStac!$N57))=FALSE,1,"")</f>
        <v>1</v>
      </c>
      <c r="AG57" s="125" t="str">
        <f>IF(ISERR(FIND(CONCATENATE(AG$4,","),NieStac!$N57))=FALSE,1,"")</f>
        <v/>
      </c>
      <c r="AH57" s="125" t="str">
        <f>IF(ISERR(FIND(CONCATENATE(AH$4,","),NieStac!$N57))=FALSE,1,"")</f>
        <v/>
      </c>
      <c r="AI57" s="125" t="str">
        <f>IF(ISERR(FIND(CONCATENATE(AI$4,","),NieStac!$N57))=FALSE,1,"")</f>
        <v/>
      </c>
      <c r="AJ57" s="125" t="str">
        <f>IF(ISERR(FIND(CONCATENATE(AJ$4,","),NieStac!$N57))=FALSE,1,"")</f>
        <v/>
      </c>
      <c r="AK57" s="125" t="str">
        <f>IF(ISERR(FIND(CONCATENATE(AK$4,","),NieStac!$N57))=FALSE,1,"")</f>
        <v/>
      </c>
      <c r="AL57" s="125" t="str">
        <f>IF(ISERR(FIND(CONCATENATE(AL$4,","),NieStac!$N57))=FALSE,1,"")</f>
        <v/>
      </c>
      <c r="AM57" s="125" t="str">
        <f>IF(ISERR(FIND(CONCATENATE(AM$4,","),NieStac!$N57))=FALSE,1,"")</f>
        <v/>
      </c>
      <c r="AN57" s="125" t="str">
        <f>IF(ISERR(FIND(CONCATENATE(AN$4,","),NieStac!$N57))=FALSE,1,"")</f>
        <v/>
      </c>
      <c r="AO57" s="125">
        <f>IF(ISERR(FIND(CONCATENATE(AO$4,","),NieStac!$N57))=FALSE,1,"")</f>
        <v>1</v>
      </c>
      <c r="AP57" s="125" t="str">
        <f>IF(ISERR(FIND(CONCATENATE(AP$4,","),NieStac!$N57))=FALSE,1,"")</f>
        <v/>
      </c>
      <c r="AQ57" s="125" t="str">
        <f>IF(ISERR(FIND(CONCATENATE(AQ$4,","),NieStac!$N57))=FALSE,1,"")</f>
        <v/>
      </c>
      <c r="AR57" s="125" t="str">
        <f>IF(ISERR(FIND(CONCATENATE(AR$4,","),NieStac!$N57))=FALSE,1,"")</f>
        <v/>
      </c>
      <c r="AS57" s="125" t="str">
        <f>IF(ISERR(FIND(CONCATENATE(AS$4,","),NieStac!$N57))=FALSE,1,"")</f>
        <v/>
      </c>
      <c r="AT57" s="125" t="str">
        <f>IF(ISERR(FIND(CONCATENATE(AT$4,","),NieStac!$N57))=FALSE,1,"")</f>
        <v/>
      </c>
      <c r="AU57" s="125">
        <f>IF(ISERR(FIND(CONCATENATE(AU$4,","),NieStac!$N57))=FALSE,1,"")</f>
        <v>1</v>
      </c>
      <c r="AV57" s="125" t="str">
        <f>IF(ISERR(FIND(CONCATENATE(AV$4,","),NieStac!$N57))=FALSE,1,"")</f>
        <v/>
      </c>
      <c r="AW57" s="125">
        <f>IF(ISERR(FIND(CONCATENATE(AW$4,","),NieStac!$N57))=FALSE,1,"")</f>
        <v>1</v>
      </c>
      <c r="AX57" s="125" t="str">
        <f>IF(ISERR(FIND(CONCATENATE(AX$4,","),NieStac!$N57))=FALSE,1,"")</f>
        <v/>
      </c>
      <c r="AY57" s="125" t="str">
        <f>IF(ISERR(FIND(CONCATENATE(AY$4,","),NieStac!$N57))=FALSE,1,"")</f>
        <v/>
      </c>
      <c r="AZ57" s="125" t="str">
        <f>IF(ISERR(FIND(CONCATENATE(AZ$4,","),NieStac!$N57))=FALSE,1,"")</f>
        <v/>
      </c>
      <c r="BA57" s="125" t="str">
        <f>IF(ISERR(FIND(CONCATENATE(BA$4,","),NieStac!$N57))=FALSE,1,"")</f>
        <v/>
      </c>
      <c r="BB57" s="125" t="str">
        <f>IF(ISERR(FIND(CONCATENATE(BB$4,","),NieStac!$N57))=FALSE,1,"")</f>
        <v/>
      </c>
      <c r="BC57" s="125" t="str">
        <f>IF(ISERR(FIND(CONCATENATE(BC$4,","),NieStac!$N57))=FALSE,1,"")</f>
        <v/>
      </c>
      <c r="BD57" s="125" t="str">
        <f>IF(ISERR(FIND(CONCATENATE(BD$4,","),NieStac!$N57))=FALSE,1,"")</f>
        <v/>
      </c>
      <c r="BE57" s="125" t="str">
        <f>IF(ISERR(FIND(CONCATENATE(BE$4,","),NieStac!$N57))=FALSE,1,"")</f>
        <v/>
      </c>
      <c r="BF57" s="125" t="str">
        <f>IF(ISERR(FIND(CONCATENATE(BF$4,","),NieStac!$N57))=FALSE,1,"")</f>
        <v/>
      </c>
      <c r="BG57" s="125" t="str">
        <f>IF(ISERR(FIND(CONCATENATE(BG$4,","),NieStac!$N57))=FALSE,1,"")</f>
        <v/>
      </c>
      <c r="BH57" s="125" t="str">
        <f>IF(ISERR(FIND(CONCATENATE(BH$4,","),NieStac!$N57))=FALSE,1,"")</f>
        <v/>
      </c>
      <c r="BI57" s="125" t="str">
        <f>IF(ISERR(FIND(CONCATENATE(BI$4,","),NieStac!$N57))=FALSE,1,"")</f>
        <v/>
      </c>
      <c r="BJ57" s="124" t="str">
        <f>(NieStac!$B57)</f>
        <v>Modelowanie i sterowanie robotów</v>
      </c>
      <c r="BK57" s="125" t="str">
        <f>IF(ISERR(FIND(CONCATENATE(BK$4,","),NieStac!$O57))=FALSE,1,"")</f>
        <v/>
      </c>
      <c r="BL57" s="125" t="str">
        <f>IF(ISERR(FIND(CONCATENATE(BL$4,","),NieStac!$O57))=FALSE,1,"")</f>
        <v/>
      </c>
      <c r="BM57" s="125" t="str">
        <f>IF(ISERR(FIND(CONCATENATE(BM$4,","),NieStac!$O57))=FALSE,1,"")</f>
        <v/>
      </c>
      <c r="BN57" s="125" t="str">
        <f>IF(ISERR(FIND(CONCATENATE(BN$4,","),NieStac!$O57))=FALSE,1,"")</f>
        <v/>
      </c>
      <c r="BO57" s="125">
        <f>IF(ISERR(FIND(CONCATENATE(BO$4,","),NieStac!$O57))=FALSE,1,"")</f>
        <v>1</v>
      </c>
      <c r="BP57" s="125" t="str">
        <f>IF(ISERR(FIND(CONCATENATE(BP$4,","),NieStac!$O57))=FALSE,1,"")</f>
        <v/>
      </c>
      <c r="BQ57" s="125" t="str">
        <f>IF(ISERR(FIND(CONCATENATE(BQ$4,","),NieStac!$O57))=FALSE,1,"")</f>
        <v/>
      </c>
    </row>
    <row r="58" spans="1:69" ht="12.75" customHeight="1" x14ac:dyDescent="0.2">
      <c r="A58" s="124" t="str">
        <f>(NieStac!$B58)</f>
        <v>Programowanie sterowników PLC i regulatorów przemysłowych</v>
      </c>
      <c r="B58" s="125" t="str">
        <f>IF(ISERR(FIND(CONCATENATE(B$4,","),NieStac!$M58))=FALSE,1,"")</f>
        <v/>
      </c>
      <c r="C58" s="125" t="str">
        <f>IF(ISERR(FIND(CONCATENATE(C$4,","),NieStac!$M58))=FALSE,1,"")</f>
        <v/>
      </c>
      <c r="D58" s="125" t="str">
        <f>IF(ISERR(FIND(CONCATENATE(D$4,","),NieStac!$M58))=FALSE,1,"")</f>
        <v/>
      </c>
      <c r="E58" s="125" t="str">
        <f>IF(ISERR(FIND(CONCATENATE(E$4,","),NieStac!$M58))=FALSE,1,"")</f>
        <v/>
      </c>
      <c r="F58" s="125" t="str">
        <f>IF(ISERR(FIND(CONCATENATE(F$4,","),NieStac!$M58))=FALSE,1,"")</f>
        <v/>
      </c>
      <c r="G58" s="125" t="str">
        <f>IF(ISERR(FIND(CONCATENATE(G$4,","),NieStac!$M58))=FALSE,1,"")</f>
        <v/>
      </c>
      <c r="H58" s="125" t="str">
        <f>IF(ISERR(FIND(CONCATENATE(H$4,","),NieStac!$M58))=FALSE,1,"")</f>
        <v/>
      </c>
      <c r="I58" s="125" t="str">
        <f>IF(ISERR(FIND(CONCATENATE(I$4,","),NieStac!$M58))=FALSE,1,"")</f>
        <v/>
      </c>
      <c r="J58" s="125" t="str">
        <f>IF(ISERR(FIND(CONCATENATE(J$4,","),NieStac!$M58))=FALSE,1,"")</f>
        <v/>
      </c>
      <c r="K58" s="125" t="str">
        <f>IF(ISERR(FIND(CONCATENATE(K$4,","),NieStac!$M58))=FALSE,1,"")</f>
        <v/>
      </c>
      <c r="L58" s="125" t="str">
        <f>IF(ISERR(FIND(CONCATENATE(L$4,","),NieStac!$M58))=FALSE,1,"")</f>
        <v/>
      </c>
      <c r="M58" s="125" t="str">
        <f>IF(ISERR(FIND(CONCATENATE(M$4,","),NieStac!$M58))=FALSE,1,"")</f>
        <v/>
      </c>
      <c r="N58" s="125">
        <f>IF(ISERR(FIND(CONCATENATE(N$4,","),NieStac!$M58))=FALSE,1,"")</f>
        <v>1</v>
      </c>
      <c r="O58" s="125" t="str">
        <f>IF(ISERR(FIND(CONCATENATE(O$4,","),NieStac!$M58))=FALSE,1,"")</f>
        <v/>
      </c>
      <c r="P58" s="125" t="str">
        <f>IF(ISERR(FIND(CONCATENATE(P$4,","),NieStac!$M58))=FALSE,1,"")</f>
        <v/>
      </c>
      <c r="Q58" s="125">
        <f>IF(ISERR(FIND(CONCATENATE(Q$4,","),NieStac!$M58))=FALSE,1,"")</f>
        <v>1</v>
      </c>
      <c r="R58" s="125" t="str">
        <f>IF(ISERR(FIND(CONCATENATE(R$4,","),NieStac!$M58))=FALSE,1,"")</f>
        <v/>
      </c>
      <c r="S58" s="125" t="str">
        <f>IF(ISERR(FIND(CONCATENATE(S$4,","),NieStac!$M58))=FALSE,1,"")</f>
        <v/>
      </c>
      <c r="T58" s="125">
        <f>IF(ISERR(FIND(CONCATENATE(T$4,","),NieStac!$M58))=FALSE,1,"")</f>
        <v>1</v>
      </c>
      <c r="U58" s="125" t="str">
        <f>IF(ISERR(FIND(CONCATENATE(U$4,","),NieStac!$M58))=FALSE,1,"")</f>
        <v/>
      </c>
      <c r="V58" s="125" t="str">
        <f>IF(ISERR(FIND(CONCATENATE(V$4,","),NieStac!$M58))=FALSE,1,"")</f>
        <v/>
      </c>
      <c r="W58" s="125" t="str">
        <f>IF(ISERR(FIND(CONCATENATE(W$4,","),NieStac!$M58))=FALSE,1,"")</f>
        <v/>
      </c>
      <c r="X58" s="125">
        <f>IF(ISERR(FIND(CONCATENATE(X$4,","),NieStac!$M58))=FALSE,1,"")</f>
        <v>1</v>
      </c>
      <c r="Y58" s="125" t="str">
        <f>IF(ISERR(FIND(CONCATENATE(Y$4,","),NieStac!$M58))=FALSE,1,"")</f>
        <v/>
      </c>
      <c r="Z58" s="125" t="str">
        <f>IF(ISERR(FIND(CONCATENATE(Z$4,","),NieStac!$M58))=FALSE,1,"")</f>
        <v/>
      </c>
      <c r="AA58" s="125" t="str">
        <f>IF(ISERR(FIND(CONCATENATE(AA$4,","),NieStac!$M58))=FALSE,1,"")</f>
        <v/>
      </c>
      <c r="AB58" s="125" t="str">
        <f>IF(ISERR(FIND(CONCATENATE(AB$4,","),NieStac!$M58))=FALSE,1,"")</f>
        <v/>
      </c>
      <c r="AC58" s="125" t="str">
        <f>IF(ISERR(FIND(CONCATENATE(AC$4,","),NieStac!$M58))=FALSE,1,"")</f>
        <v/>
      </c>
      <c r="AD58" s="124" t="str">
        <f>(NieStac!$B58)</f>
        <v>Programowanie sterowników PLC i regulatorów przemysłowych</v>
      </c>
      <c r="AE58" s="125" t="str">
        <f>IF(ISERR(FIND(CONCATENATE(AE$4,","),NieStac!$N58))=FALSE,1,"")</f>
        <v/>
      </c>
      <c r="AF58" s="125" t="str">
        <f>IF(ISERR(FIND(CONCATENATE(AF$4,","),NieStac!$N58))=FALSE,1,"")</f>
        <v/>
      </c>
      <c r="AG58" s="125" t="str">
        <f>IF(ISERR(FIND(CONCATENATE(AG$4,","),NieStac!$N58))=FALSE,1,"")</f>
        <v/>
      </c>
      <c r="AH58" s="125" t="str">
        <f>IF(ISERR(FIND(CONCATENATE(AH$4,","),NieStac!$N58))=FALSE,1,"")</f>
        <v/>
      </c>
      <c r="AI58" s="125" t="str">
        <f>IF(ISERR(FIND(CONCATENATE(AI$4,","),NieStac!$N58))=FALSE,1,"")</f>
        <v/>
      </c>
      <c r="AJ58" s="125" t="str">
        <f>IF(ISERR(FIND(CONCATENATE(AJ$4,","),NieStac!$N58))=FALSE,1,"")</f>
        <v/>
      </c>
      <c r="AK58" s="125" t="str">
        <f>IF(ISERR(FIND(CONCATENATE(AK$4,","),NieStac!$N58))=FALSE,1,"")</f>
        <v/>
      </c>
      <c r="AL58" s="125" t="str">
        <f>IF(ISERR(FIND(CONCATENATE(AL$4,","),NieStac!$N58))=FALSE,1,"")</f>
        <v/>
      </c>
      <c r="AM58" s="125" t="str">
        <f>IF(ISERR(FIND(CONCATENATE(AM$4,","),NieStac!$N58))=FALSE,1,"")</f>
        <v/>
      </c>
      <c r="AN58" s="125" t="str">
        <f>IF(ISERR(FIND(CONCATENATE(AN$4,","),NieStac!$N58))=FALSE,1,"")</f>
        <v/>
      </c>
      <c r="AO58" s="125" t="str">
        <f>IF(ISERR(FIND(CONCATENATE(AO$4,","),NieStac!$N58))=FALSE,1,"")</f>
        <v/>
      </c>
      <c r="AP58" s="125" t="str">
        <f>IF(ISERR(FIND(CONCATENATE(AP$4,","),NieStac!$N58))=FALSE,1,"")</f>
        <v/>
      </c>
      <c r="AQ58" s="125" t="str">
        <f>IF(ISERR(FIND(CONCATENATE(AQ$4,","),NieStac!$N58))=FALSE,1,"")</f>
        <v/>
      </c>
      <c r="AR58" s="125" t="str">
        <f>IF(ISERR(FIND(CONCATENATE(AR$4,","),NieStac!$N58))=FALSE,1,"")</f>
        <v/>
      </c>
      <c r="AS58" s="125" t="str">
        <f>IF(ISERR(FIND(CONCATENATE(AS$4,","),NieStac!$N58))=FALSE,1,"")</f>
        <v/>
      </c>
      <c r="AT58" s="125" t="str">
        <f>IF(ISERR(FIND(CONCATENATE(AT$4,","),NieStac!$N58))=FALSE,1,"")</f>
        <v/>
      </c>
      <c r="AU58" s="125" t="str">
        <f>IF(ISERR(FIND(CONCATENATE(AU$4,","),NieStac!$N58))=FALSE,1,"")</f>
        <v/>
      </c>
      <c r="AV58" s="125">
        <f>IF(ISERR(FIND(CONCATENATE(AV$4,","),NieStac!$N58))=FALSE,1,"")</f>
        <v>1</v>
      </c>
      <c r="AW58" s="125" t="str">
        <f>IF(ISERR(FIND(CONCATENATE(AW$4,","),NieStac!$N58))=FALSE,1,"")</f>
        <v/>
      </c>
      <c r="AX58" s="125" t="str">
        <f>IF(ISERR(FIND(CONCATENATE(AX$4,","),NieStac!$N58))=FALSE,1,"")</f>
        <v/>
      </c>
      <c r="AY58" s="125" t="str">
        <f>IF(ISERR(FIND(CONCATENATE(AY$4,","),NieStac!$N58))=FALSE,1,"")</f>
        <v/>
      </c>
      <c r="AZ58" s="125" t="str">
        <f>IF(ISERR(FIND(CONCATENATE(AZ$4,","),NieStac!$N58))=FALSE,1,"")</f>
        <v/>
      </c>
      <c r="BA58" s="125" t="str">
        <f>IF(ISERR(FIND(CONCATENATE(BA$4,","),NieStac!$N58))=FALSE,1,"")</f>
        <v/>
      </c>
      <c r="BB58" s="125">
        <f>IF(ISERR(FIND(CONCATENATE(BB$4,","),NieStac!$N58))=FALSE,1,"")</f>
        <v>1</v>
      </c>
      <c r="BC58" s="125" t="str">
        <f>IF(ISERR(FIND(CONCATENATE(BC$4,","),NieStac!$N58))=FALSE,1,"")</f>
        <v/>
      </c>
      <c r="BD58" s="125" t="str">
        <f>IF(ISERR(FIND(CONCATENATE(BD$4,","),NieStac!$N58))=FALSE,1,"")</f>
        <v/>
      </c>
      <c r="BE58" s="125">
        <f>IF(ISERR(FIND(CONCATENATE(BE$4,","),NieStac!$N58))=FALSE,1,"")</f>
        <v>1</v>
      </c>
      <c r="BF58" s="125" t="str">
        <f>IF(ISERR(FIND(CONCATENATE(BF$4,","),NieStac!$N58))=FALSE,1,"")</f>
        <v/>
      </c>
      <c r="BG58" s="125" t="str">
        <f>IF(ISERR(FIND(CONCATENATE(BG$4,","),NieStac!$N58))=FALSE,1,"")</f>
        <v/>
      </c>
      <c r="BH58" s="125" t="str">
        <f>IF(ISERR(FIND(CONCATENATE(BH$4,","),NieStac!$N58))=FALSE,1,"")</f>
        <v/>
      </c>
      <c r="BI58" s="125" t="str">
        <f>IF(ISERR(FIND(CONCATENATE(BI$4,","),NieStac!$N58))=FALSE,1,"")</f>
        <v/>
      </c>
      <c r="BJ58" s="124" t="str">
        <f>(NieStac!$B58)</f>
        <v>Programowanie sterowników PLC i regulatorów przemysłowych</v>
      </c>
      <c r="BK58" s="125" t="str">
        <f>IF(ISERR(FIND(CONCATENATE(BK$4,","),NieStac!$O58))=FALSE,1,"")</f>
        <v/>
      </c>
      <c r="BL58" s="125" t="str">
        <f>IF(ISERR(FIND(CONCATENATE(BL$4,","),NieStac!$O58))=FALSE,1,"")</f>
        <v/>
      </c>
      <c r="BM58" s="125" t="str">
        <f>IF(ISERR(FIND(CONCATENATE(BM$4,","),NieStac!$O58))=FALSE,1,"")</f>
        <v/>
      </c>
      <c r="BN58" s="125" t="str">
        <f>IF(ISERR(FIND(CONCATENATE(BN$4,","),NieStac!$O58))=FALSE,1,"")</f>
        <v/>
      </c>
      <c r="BO58" s="125">
        <f>IF(ISERR(FIND(CONCATENATE(BO$4,","),NieStac!$O58))=FALSE,1,"")</f>
        <v>1</v>
      </c>
      <c r="BP58" s="125" t="str">
        <f>IF(ISERR(FIND(CONCATENATE(BP$4,","),NieStac!$O58))=FALSE,1,"")</f>
        <v/>
      </c>
      <c r="BQ58" s="125" t="str">
        <f>IF(ISERR(FIND(CONCATENATE(BQ$4,","),NieStac!$O58))=FALSE,1,"")</f>
        <v/>
      </c>
    </row>
    <row r="59" spans="1:69" ht="12.75" customHeight="1" x14ac:dyDescent="0.2">
      <c r="A59" s="124" t="str">
        <f>(NieStac!$B59)</f>
        <v>Metrologia</v>
      </c>
      <c r="B59" s="125" t="str">
        <f>IF(ISERR(FIND(CONCATENATE(B$4,","),NieStac!$M59))=FALSE,1,"")</f>
        <v/>
      </c>
      <c r="C59" s="125" t="str">
        <f>IF(ISERR(FIND(CONCATENATE(C$4,","),NieStac!$M59))=FALSE,1,"")</f>
        <v/>
      </c>
      <c r="D59" s="125" t="str">
        <f>IF(ISERR(FIND(CONCATENATE(D$4,","),NieStac!$M59))=FALSE,1,"")</f>
        <v/>
      </c>
      <c r="E59" s="125" t="str">
        <f>IF(ISERR(FIND(CONCATENATE(E$4,","),NieStac!$M59))=FALSE,1,"")</f>
        <v/>
      </c>
      <c r="F59" s="125" t="str">
        <f>IF(ISERR(FIND(CONCATENATE(F$4,","),NieStac!$M59))=FALSE,1,"")</f>
        <v/>
      </c>
      <c r="G59" s="125">
        <f>IF(ISERR(FIND(CONCATENATE(G$4,","),NieStac!$M59))=FALSE,1,"")</f>
        <v>1</v>
      </c>
      <c r="H59" s="125" t="str">
        <f>IF(ISERR(FIND(CONCATENATE(H$4,","),NieStac!$M59))=FALSE,1,"")</f>
        <v/>
      </c>
      <c r="I59" s="125" t="str">
        <f>IF(ISERR(FIND(CONCATENATE(I$4,","),NieStac!$M59))=FALSE,1,"")</f>
        <v/>
      </c>
      <c r="J59" s="125" t="str">
        <f>IF(ISERR(FIND(CONCATENATE(J$4,","),NieStac!$M59))=FALSE,1,"")</f>
        <v/>
      </c>
      <c r="K59" s="125" t="str">
        <f>IF(ISERR(FIND(CONCATENATE(K$4,","),NieStac!$M59))=FALSE,1,"")</f>
        <v/>
      </c>
      <c r="L59" s="125">
        <f>IF(ISERR(FIND(CONCATENATE(L$4,","),NieStac!$M59))=FALSE,1,"")</f>
        <v>1</v>
      </c>
      <c r="M59" s="125" t="str">
        <f>IF(ISERR(FIND(CONCATENATE(M$4,","),NieStac!$M59))=FALSE,1,"")</f>
        <v/>
      </c>
      <c r="N59" s="125" t="str">
        <f>IF(ISERR(FIND(CONCATENATE(N$4,","),NieStac!$M59))=FALSE,1,"")</f>
        <v/>
      </c>
      <c r="O59" s="125" t="str">
        <f>IF(ISERR(FIND(CONCATENATE(O$4,","),NieStac!$M59))=FALSE,1,"")</f>
        <v/>
      </c>
      <c r="P59" s="125" t="str">
        <f>IF(ISERR(FIND(CONCATENATE(P$4,","),NieStac!$M59))=FALSE,1,"")</f>
        <v/>
      </c>
      <c r="Q59" s="125" t="str">
        <f>IF(ISERR(FIND(CONCATENATE(Q$4,","),NieStac!$M59))=FALSE,1,"")</f>
        <v/>
      </c>
      <c r="R59" s="125" t="str">
        <f>IF(ISERR(FIND(CONCATENATE(R$4,","),NieStac!$M59))=FALSE,1,"")</f>
        <v/>
      </c>
      <c r="S59" s="125" t="str">
        <f>IF(ISERR(FIND(CONCATENATE(S$4,","),NieStac!$M59))=FALSE,1,"")</f>
        <v/>
      </c>
      <c r="T59" s="125" t="str">
        <f>IF(ISERR(FIND(CONCATENATE(T$4,","),NieStac!$M59))=FALSE,1,"")</f>
        <v/>
      </c>
      <c r="U59" s="125" t="str">
        <f>IF(ISERR(FIND(CONCATENATE(U$4,","),NieStac!$M59))=FALSE,1,"")</f>
        <v/>
      </c>
      <c r="V59" s="125" t="str">
        <f>IF(ISERR(FIND(CONCATENATE(V$4,","),NieStac!$M59))=FALSE,1,"")</f>
        <v/>
      </c>
      <c r="W59" s="125" t="str">
        <f>IF(ISERR(FIND(CONCATENATE(W$4,","),NieStac!$M59))=FALSE,1,"")</f>
        <v/>
      </c>
      <c r="X59" s="125" t="str">
        <f>IF(ISERR(FIND(CONCATENATE(X$4,","),NieStac!$M59))=FALSE,1,"")</f>
        <v/>
      </c>
      <c r="Y59" s="125" t="str">
        <f>IF(ISERR(FIND(CONCATENATE(Y$4,","),NieStac!$M59))=FALSE,1,"")</f>
        <v/>
      </c>
      <c r="Z59" s="125" t="str">
        <f>IF(ISERR(FIND(CONCATENATE(Z$4,","),NieStac!$M59))=FALSE,1,"")</f>
        <v/>
      </c>
      <c r="AA59" s="125" t="str">
        <f>IF(ISERR(FIND(CONCATENATE(AA$4,","),NieStac!$M59))=FALSE,1,"")</f>
        <v/>
      </c>
      <c r="AB59" s="125" t="str">
        <f>IF(ISERR(FIND(CONCATENATE(AB$4,","),NieStac!$M59))=FALSE,1,"")</f>
        <v/>
      </c>
      <c r="AC59" s="125" t="str">
        <f>IF(ISERR(FIND(CONCATENATE(AC$4,","),NieStac!$M59))=FALSE,1,"")</f>
        <v/>
      </c>
      <c r="AD59" s="124" t="str">
        <f>(NieStac!$B59)</f>
        <v>Metrologia</v>
      </c>
      <c r="AE59" s="125" t="str">
        <f>IF(ISERR(FIND(CONCATENATE(AE$4,","),NieStac!$N59))=FALSE,1,"")</f>
        <v/>
      </c>
      <c r="AF59" s="125" t="str">
        <f>IF(ISERR(FIND(CONCATENATE(AF$4,","),NieStac!$N59))=FALSE,1,"")</f>
        <v/>
      </c>
      <c r="AG59" s="125" t="str">
        <f>IF(ISERR(FIND(CONCATENATE(AG$4,","),NieStac!$N59))=FALSE,1,"")</f>
        <v/>
      </c>
      <c r="AH59" s="125" t="str">
        <f>IF(ISERR(FIND(CONCATENATE(AH$4,","),NieStac!$N59))=FALSE,1,"")</f>
        <v/>
      </c>
      <c r="AI59" s="125" t="str">
        <f>IF(ISERR(FIND(CONCATENATE(AI$4,","),NieStac!$N59))=FALSE,1,"")</f>
        <v/>
      </c>
      <c r="AJ59" s="125" t="str">
        <f>IF(ISERR(FIND(CONCATENATE(AJ$4,","),NieStac!$N59))=FALSE,1,"")</f>
        <v/>
      </c>
      <c r="AK59" s="125" t="str">
        <f>IF(ISERR(FIND(CONCATENATE(AK$4,","),NieStac!$N59))=FALSE,1,"")</f>
        <v/>
      </c>
      <c r="AL59" s="125" t="str">
        <f>IF(ISERR(FIND(CONCATENATE(AL$4,","),NieStac!$N59))=FALSE,1,"")</f>
        <v/>
      </c>
      <c r="AM59" s="125" t="str">
        <f>IF(ISERR(FIND(CONCATENATE(AM$4,","),NieStac!$N59))=FALSE,1,"")</f>
        <v/>
      </c>
      <c r="AN59" s="125" t="str">
        <f>IF(ISERR(FIND(CONCATENATE(AN$4,","),NieStac!$N59))=FALSE,1,"")</f>
        <v/>
      </c>
      <c r="AO59" s="125" t="str">
        <f>IF(ISERR(FIND(CONCATENATE(AO$4,","),NieStac!$N59))=FALSE,1,"")</f>
        <v/>
      </c>
      <c r="AP59" s="125" t="str">
        <f>IF(ISERR(FIND(CONCATENATE(AP$4,","),NieStac!$N59))=FALSE,1,"")</f>
        <v/>
      </c>
      <c r="AQ59" s="125" t="str">
        <f>IF(ISERR(FIND(CONCATENATE(AQ$4,","),NieStac!$N59))=FALSE,1,"")</f>
        <v/>
      </c>
      <c r="AR59" s="125">
        <f>IF(ISERR(FIND(CONCATENATE(AR$4,","),NieStac!$N59))=FALSE,1,"")</f>
        <v>1</v>
      </c>
      <c r="AS59" s="125" t="str">
        <f>IF(ISERR(FIND(CONCATENATE(AS$4,","),NieStac!$N59))=FALSE,1,"")</f>
        <v/>
      </c>
      <c r="AT59" s="125" t="str">
        <f>IF(ISERR(FIND(CONCATENATE(AT$4,","),NieStac!$N59))=FALSE,1,"")</f>
        <v/>
      </c>
      <c r="AU59" s="125" t="str">
        <f>IF(ISERR(FIND(CONCATENATE(AU$4,","),NieStac!$N59))=FALSE,1,"")</f>
        <v/>
      </c>
      <c r="AV59" s="125" t="str">
        <f>IF(ISERR(FIND(CONCATENATE(AV$4,","),NieStac!$N59))=FALSE,1,"")</f>
        <v/>
      </c>
      <c r="AW59" s="125">
        <f>IF(ISERR(FIND(CONCATENATE(AW$4,","),NieStac!$N59))=FALSE,1,"")</f>
        <v>1</v>
      </c>
      <c r="AX59" s="125" t="str">
        <f>IF(ISERR(FIND(CONCATENATE(AX$4,","),NieStac!$N59))=FALSE,1,"")</f>
        <v/>
      </c>
      <c r="AY59" s="125" t="str">
        <f>IF(ISERR(FIND(CONCATENATE(AY$4,","),NieStac!$N59))=FALSE,1,"")</f>
        <v/>
      </c>
      <c r="AZ59" s="125" t="str">
        <f>IF(ISERR(FIND(CONCATENATE(AZ$4,","),NieStac!$N59))=FALSE,1,"")</f>
        <v/>
      </c>
      <c r="BA59" s="125" t="str">
        <f>IF(ISERR(FIND(CONCATENATE(BA$4,","),NieStac!$N59))=FALSE,1,"")</f>
        <v/>
      </c>
      <c r="BB59" s="125" t="str">
        <f>IF(ISERR(FIND(CONCATENATE(BB$4,","),NieStac!$N59))=FALSE,1,"")</f>
        <v/>
      </c>
      <c r="BC59" s="125" t="str">
        <f>IF(ISERR(FIND(CONCATENATE(BC$4,","),NieStac!$N59))=FALSE,1,"")</f>
        <v/>
      </c>
      <c r="BD59" s="125" t="str">
        <f>IF(ISERR(FIND(CONCATENATE(BD$4,","),NieStac!$N59))=FALSE,1,"")</f>
        <v/>
      </c>
      <c r="BE59" s="125" t="str">
        <f>IF(ISERR(FIND(CONCATENATE(BE$4,","),NieStac!$N59))=FALSE,1,"")</f>
        <v/>
      </c>
      <c r="BF59" s="125" t="str">
        <f>IF(ISERR(FIND(CONCATENATE(BF$4,","),NieStac!$N59))=FALSE,1,"")</f>
        <v/>
      </c>
      <c r="BG59" s="125" t="str">
        <f>IF(ISERR(FIND(CONCATENATE(BG$4,","),NieStac!$N59))=FALSE,1,"")</f>
        <v/>
      </c>
      <c r="BH59" s="125" t="str">
        <f>IF(ISERR(FIND(CONCATENATE(BH$4,","),NieStac!$N59))=FALSE,1,"")</f>
        <v/>
      </c>
      <c r="BI59" s="125" t="str">
        <f>IF(ISERR(FIND(CONCATENATE(BI$4,","),NieStac!$N59))=FALSE,1,"")</f>
        <v/>
      </c>
      <c r="BJ59" s="124" t="str">
        <f>(NieStac!$B59)</f>
        <v>Metrologia</v>
      </c>
      <c r="BK59" s="125" t="str">
        <f>IF(ISERR(FIND(CONCATENATE(BK$4,","),NieStac!$O59))=FALSE,1,"")</f>
        <v/>
      </c>
      <c r="BL59" s="125" t="str">
        <f>IF(ISERR(FIND(CONCATENATE(BL$4,","),NieStac!$O59))=FALSE,1,"")</f>
        <v/>
      </c>
      <c r="BM59" s="125" t="str">
        <f>IF(ISERR(FIND(CONCATENATE(BM$4,","),NieStac!$O59))=FALSE,1,"")</f>
        <v/>
      </c>
      <c r="BN59" s="125" t="str">
        <f>IF(ISERR(FIND(CONCATENATE(BN$4,","),NieStac!$O59))=FALSE,1,"")</f>
        <v/>
      </c>
      <c r="BO59" s="125">
        <f>IF(ISERR(FIND(CONCATENATE(BO$4,","),NieStac!$O59))=FALSE,1,"")</f>
        <v>1</v>
      </c>
      <c r="BP59" s="125" t="str">
        <f>IF(ISERR(FIND(CONCATENATE(BP$4,","),NieStac!$O59))=FALSE,1,"")</f>
        <v/>
      </c>
      <c r="BQ59" s="125" t="str">
        <f>IF(ISERR(FIND(CONCATENATE(BQ$4,","),NieStac!$O59))=FALSE,1,"")</f>
        <v/>
      </c>
    </row>
    <row r="60" spans="1:69" ht="12.75" customHeight="1" x14ac:dyDescent="0.2">
      <c r="A60" s="124" t="str">
        <f>(NieStac!$B60)</f>
        <v>Napędy przekształtnikowe</v>
      </c>
      <c r="B60" s="125" t="str">
        <f>IF(ISERR(FIND(CONCATENATE(B$4,","),NieStac!$M60))=FALSE,1,"")</f>
        <v/>
      </c>
      <c r="C60" s="125" t="str">
        <f>IF(ISERR(FIND(CONCATENATE(C$4,","),NieStac!$M60))=FALSE,1,"")</f>
        <v/>
      </c>
      <c r="D60" s="125" t="str">
        <f>IF(ISERR(FIND(CONCATENATE(D$4,","),NieStac!$M60))=FALSE,1,"")</f>
        <v/>
      </c>
      <c r="E60" s="125" t="str">
        <f>IF(ISERR(FIND(CONCATENATE(E$4,","),NieStac!$M60))=FALSE,1,"")</f>
        <v/>
      </c>
      <c r="F60" s="125" t="str">
        <f>IF(ISERR(FIND(CONCATENATE(F$4,","),NieStac!$M60))=FALSE,1,"")</f>
        <v/>
      </c>
      <c r="G60" s="125" t="str">
        <f>IF(ISERR(FIND(CONCATENATE(G$4,","),NieStac!$M60))=FALSE,1,"")</f>
        <v/>
      </c>
      <c r="H60" s="125" t="str">
        <f>IF(ISERR(FIND(CONCATENATE(H$4,","),NieStac!$M60))=FALSE,1,"")</f>
        <v/>
      </c>
      <c r="I60" s="125" t="str">
        <f>IF(ISERR(FIND(CONCATENATE(I$4,","),NieStac!$M60))=FALSE,1,"")</f>
        <v/>
      </c>
      <c r="J60" s="125" t="str">
        <f>IF(ISERR(FIND(CONCATENATE(J$4,","),NieStac!$M60))=FALSE,1,"")</f>
        <v/>
      </c>
      <c r="K60" s="125" t="str">
        <f>IF(ISERR(FIND(CONCATENATE(K$4,","),NieStac!$M60))=FALSE,1,"")</f>
        <v/>
      </c>
      <c r="L60" s="125" t="str">
        <f>IF(ISERR(FIND(CONCATENATE(L$4,","),NieStac!$M60))=FALSE,1,"")</f>
        <v/>
      </c>
      <c r="M60" s="125" t="str">
        <f>IF(ISERR(FIND(CONCATENATE(M$4,","),NieStac!$M60))=FALSE,1,"")</f>
        <v/>
      </c>
      <c r="N60" s="125" t="str">
        <f>IF(ISERR(FIND(CONCATENATE(N$4,","),NieStac!$M60))=FALSE,1,"")</f>
        <v/>
      </c>
      <c r="O60" s="125" t="str">
        <f>IF(ISERR(FIND(CONCATENATE(O$4,","),NieStac!$M60))=FALSE,1,"")</f>
        <v/>
      </c>
      <c r="P60" s="125" t="str">
        <f>IF(ISERR(FIND(CONCATENATE(P$4,","),NieStac!$M60))=FALSE,1,"")</f>
        <v/>
      </c>
      <c r="Q60" s="125" t="str">
        <f>IF(ISERR(FIND(CONCATENATE(Q$4,","),NieStac!$M60))=FALSE,1,"")</f>
        <v/>
      </c>
      <c r="R60" s="125" t="str">
        <f>IF(ISERR(FIND(CONCATENATE(R$4,","),NieStac!$M60))=FALSE,1,"")</f>
        <v/>
      </c>
      <c r="S60" s="125">
        <f>IF(ISERR(FIND(CONCATENATE(S$4,","),NieStac!$M60))=FALSE,1,"")</f>
        <v>1</v>
      </c>
      <c r="T60" s="125" t="str">
        <f>IF(ISERR(FIND(CONCATENATE(T$4,","),NieStac!$M60))=FALSE,1,"")</f>
        <v/>
      </c>
      <c r="U60" s="125">
        <f>IF(ISERR(FIND(CONCATENATE(U$4,","),NieStac!$M60))=FALSE,1,"")</f>
        <v>1</v>
      </c>
      <c r="V60" s="125" t="str">
        <f>IF(ISERR(FIND(CONCATENATE(V$4,","),NieStac!$M60))=FALSE,1,"")</f>
        <v/>
      </c>
      <c r="W60" s="125" t="str">
        <f>IF(ISERR(FIND(CONCATENATE(W$4,","),NieStac!$M60))=FALSE,1,"")</f>
        <v/>
      </c>
      <c r="X60" s="125" t="str">
        <f>IF(ISERR(FIND(CONCATENATE(X$4,","),NieStac!$M60))=FALSE,1,"")</f>
        <v/>
      </c>
      <c r="Y60" s="125" t="str">
        <f>IF(ISERR(FIND(CONCATENATE(Y$4,","),NieStac!$M60))=FALSE,1,"")</f>
        <v/>
      </c>
      <c r="Z60" s="125" t="str">
        <f>IF(ISERR(FIND(CONCATENATE(Z$4,","),NieStac!$M60))=FALSE,1,"")</f>
        <v/>
      </c>
      <c r="AA60" s="125" t="str">
        <f>IF(ISERR(FIND(CONCATENATE(AA$4,","),NieStac!$M60))=FALSE,1,"")</f>
        <v/>
      </c>
      <c r="AB60" s="125" t="str">
        <f>IF(ISERR(FIND(CONCATENATE(AB$4,","),NieStac!$M60))=FALSE,1,"")</f>
        <v/>
      </c>
      <c r="AC60" s="125" t="str">
        <f>IF(ISERR(FIND(CONCATENATE(AC$4,","),NieStac!$M60))=FALSE,1,"")</f>
        <v/>
      </c>
      <c r="AD60" s="124" t="str">
        <f>(NieStac!$B60)</f>
        <v>Napędy przekształtnikowe</v>
      </c>
      <c r="AE60" s="125" t="str">
        <f>IF(ISERR(FIND(CONCATENATE(AE$4,","),NieStac!$N60))=FALSE,1,"")</f>
        <v/>
      </c>
      <c r="AF60" s="125" t="str">
        <f>IF(ISERR(FIND(CONCATENATE(AF$4,","),NieStac!$N60))=FALSE,1,"")</f>
        <v/>
      </c>
      <c r="AG60" s="125" t="str">
        <f>IF(ISERR(FIND(CONCATENATE(AG$4,","),NieStac!$N60))=FALSE,1,"")</f>
        <v/>
      </c>
      <c r="AH60" s="125" t="str">
        <f>IF(ISERR(FIND(CONCATENATE(AH$4,","),NieStac!$N60))=FALSE,1,"")</f>
        <v/>
      </c>
      <c r="AI60" s="125" t="str">
        <f>IF(ISERR(FIND(CONCATENATE(AI$4,","),NieStac!$N60))=FALSE,1,"")</f>
        <v/>
      </c>
      <c r="AJ60" s="125" t="str">
        <f>IF(ISERR(FIND(CONCATENATE(AJ$4,","),NieStac!$N60))=FALSE,1,"")</f>
        <v/>
      </c>
      <c r="AK60" s="125" t="str">
        <f>IF(ISERR(FIND(CONCATENATE(AK$4,","),NieStac!$N60))=FALSE,1,"")</f>
        <v/>
      </c>
      <c r="AL60" s="125" t="str">
        <f>IF(ISERR(FIND(CONCATENATE(AL$4,","),NieStac!$N60))=FALSE,1,"")</f>
        <v/>
      </c>
      <c r="AM60" s="125" t="str">
        <f>IF(ISERR(FIND(CONCATENATE(AM$4,","),NieStac!$N60))=FALSE,1,"")</f>
        <v/>
      </c>
      <c r="AN60" s="125" t="str">
        <f>IF(ISERR(FIND(CONCATENATE(AN$4,","),NieStac!$N60))=FALSE,1,"")</f>
        <v/>
      </c>
      <c r="AO60" s="125">
        <f>IF(ISERR(FIND(CONCATENATE(AO$4,","),NieStac!$N60))=FALSE,1,"")</f>
        <v>1</v>
      </c>
      <c r="AP60" s="125" t="str">
        <f>IF(ISERR(FIND(CONCATENATE(AP$4,","),NieStac!$N60))=FALSE,1,"")</f>
        <v/>
      </c>
      <c r="AQ60" s="125" t="str">
        <f>IF(ISERR(FIND(CONCATENATE(AQ$4,","),NieStac!$N60))=FALSE,1,"")</f>
        <v/>
      </c>
      <c r="AR60" s="125" t="str">
        <f>IF(ISERR(FIND(CONCATENATE(AR$4,","),NieStac!$N60))=FALSE,1,"")</f>
        <v/>
      </c>
      <c r="AS60" s="125">
        <f>IF(ISERR(FIND(CONCATENATE(AS$4,","),NieStac!$N60))=FALSE,1,"")</f>
        <v>1</v>
      </c>
      <c r="AT60" s="125" t="str">
        <f>IF(ISERR(FIND(CONCATENATE(AT$4,","),NieStac!$N60))=FALSE,1,"")</f>
        <v/>
      </c>
      <c r="AU60" s="125" t="str">
        <f>IF(ISERR(FIND(CONCATENATE(AU$4,","),NieStac!$N60))=FALSE,1,"")</f>
        <v/>
      </c>
      <c r="AV60" s="125" t="str">
        <f>IF(ISERR(FIND(CONCATENATE(AV$4,","),NieStac!$N60))=FALSE,1,"")</f>
        <v/>
      </c>
      <c r="AW60" s="125" t="str">
        <f>IF(ISERR(FIND(CONCATENATE(AW$4,","),NieStac!$N60))=FALSE,1,"")</f>
        <v/>
      </c>
      <c r="AX60" s="125" t="str">
        <f>IF(ISERR(FIND(CONCATENATE(AX$4,","),NieStac!$N60))=FALSE,1,"")</f>
        <v/>
      </c>
      <c r="AY60" s="125" t="str">
        <f>IF(ISERR(FIND(CONCATENATE(AY$4,","),NieStac!$N60))=FALSE,1,"")</f>
        <v/>
      </c>
      <c r="AZ60" s="125" t="str">
        <f>IF(ISERR(FIND(CONCATENATE(AZ$4,","),NieStac!$N60))=FALSE,1,"")</f>
        <v/>
      </c>
      <c r="BA60" s="125" t="str">
        <f>IF(ISERR(FIND(CONCATENATE(BA$4,","),NieStac!$N60))=FALSE,1,"")</f>
        <v/>
      </c>
      <c r="BB60" s="125" t="str">
        <f>IF(ISERR(FIND(CONCATENATE(BB$4,","),NieStac!$N60))=FALSE,1,"")</f>
        <v/>
      </c>
      <c r="BC60" s="125" t="str">
        <f>IF(ISERR(FIND(CONCATENATE(BC$4,","),NieStac!$N60))=FALSE,1,"")</f>
        <v/>
      </c>
      <c r="BD60" s="125" t="str">
        <f>IF(ISERR(FIND(CONCATENATE(BD$4,","),NieStac!$N60))=FALSE,1,"")</f>
        <v/>
      </c>
      <c r="BE60" s="125" t="str">
        <f>IF(ISERR(FIND(CONCATENATE(BE$4,","),NieStac!$N60))=FALSE,1,"")</f>
        <v/>
      </c>
      <c r="BF60" s="125" t="str">
        <f>IF(ISERR(FIND(CONCATENATE(BF$4,","),NieStac!$N60))=FALSE,1,"")</f>
        <v/>
      </c>
      <c r="BG60" s="125">
        <f>IF(ISERR(FIND(CONCATENATE(BG$4,","),NieStac!$N60))=FALSE,1,"")</f>
        <v>1</v>
      </c>
      <c r="BH60" s="125" t="str">
        <f>IF(ISERR(FIND(CONCATENATE(BH$4,","),NieStac!$N60))=FALSE,1,"")</f>
        <v/>
      </c>
      <c r="BI60" s="125" t="str">
        <f>IF(ISERR(FIND(CONCATENATE(BI$4,","),NieStac!$N60))=FALSE,1,"")</f>
        <v/>
      </c>
      <c r="BJ60" s="124" t="str">
        <f>(NieStac!$B60)</f>
        <v>Napędy przekształtnikowe</v>
      </c>
      <c r="BK60" s="125">
        <f>IF(ISERR(FIND(CONCATENATE(BK$4,","),NieStac!$O60))=FALSE,1,"")</f>
        <v>1</v>
      </c>
      <c r="BL60" s="125" t="str">
        <f>IF(ISERR(FIND(CONCATENATE(BL$4,","),NieStac!$O60))=FALSE,1,"")</f>
        <v/>
      </c>
      <c r="BM60" s="125" t="str">
        <f>IF(ISERR(FIND(CONCATENATE(BM$4,","),NieStac!$O60))=FALSE,1,"")</f>
        <v/>
      </c>
      <c r="BN60" s="125" t="str">
        <f>IF(ISERR(FIND(CONCATENATE(BN$4,","),NieStac!$O60))=FALSE,1,"")</f>
        <v/>
      </c>
      <c r="BO60" s="125">
        <f>IF(ISERR(FIND(CONCATENATE(BO$4,","),NieStac!$O60))=FALSE,1,"")</f>
        <v>1</v>
      </c>
      <c r="BP60" s="125" t="str">
        <f>IF(ISERR(FIND(CONCATENATE(BP$4,","),NieStac!$O60))=FALSE,1,"")</f>
        <v/>
      </c>
      <c r="BQ60" s="125" t="str">
        <f>IF(ISERR(FIND(CONCATENATE(BQ$4,","),NieStac!$O60))=FALSE,1,"")</f>
        <v/>
      </c>
    </row>
    <row r="61" spans="1:69" ht="12.75" customHeight="1" x14ac:dyDescent="0.2">
      <c r="A61" s="124" t="str">
        <f>(NieStac!$B61)</f>
        <v>Język obcy</v>
      </c>
      <c r="B61" s="125" t="str">
        <f>IF(ISERR(FIND(CONCATENATE(B$4,","),NieStac!$M61))=FALSE,1,"")</f>
        <v/>
      </c>
      <c r="C61" s="125" t="str">
        <f>IF(ISERR(FIND(CONCATENATE(C$4,","),NieStac!$M61))=FALSE,1,"")</f>
        <v/>
      </c>
      <c r="D61" s="125" t="str">
        <f>IF(ISERR(FIND(CONCATENATE(D$4,","),NieStac!$M61))=FALSE,1,"")</f>
        <v/>
      </c>
      <c r="E61" s="125" t="str">
        <f>IF(ISERR(FIND(CONCATENATE(E$4,","),NieStac!$M61))=FALSE,1,"")</f>
        <v/>
      </c>
      <c r="F61" s="125" t="str">
        <f>IF(ISERR(FIND(CONCATENATE(F$4,","),NieStac!$M61))=FALSE,1,"")</f>
        <v/>
      </c>
      <c r="G61" s="125" t="str">
        <f>IF(ISERR(FIND(CONCATENATE(G$4,","),NieStac!$M61))=FALSE,1,"")</f>
        <v/>
      </c>
      <c r="H61" s="125" t="str">
        <f>IF(ISERR(FIND(CONCATENATE(H$4,","),NieStac!$M61))=FALSE,1,"")</f>
        <v/>
      </c>
      <c r="I61" s="125" t="str">
        <f>IF(ISERR(FIND(CONCATENATE(I$4,","),NieStac!$M61))=FALSE,1,"")</f>
        <v/>
      </c>
      <c r="J61" s="125" t="str">
        <f>IF(ISERR(FIND(CONCATENATE(J$4,","),NieStac!$M61))=FALSE,1,"")</f>
        <v/>
      </c>
      <c r="K61" s="125" t="str">
        <f>IF(ISERR(FIND(CONCATENATE(K$4,","),NieStac!$M61))=FALSE,1,"")</f>
        <v/>
      </c>
      <c r="L61" s="125" t="str">
        <f>IF(ISERR(FIND(CONCATENATE(L$4,","),NieStac!$M61))=FALSE,1,"")</f>
        <v/>
      </c>
      <c r="M61" s="125" t="str">
        <f>IF(ISERR(FIND(CONCATENATE(M$4,","),NieStac!$M61))=FALSE,1,"")</f>
        <v/>
      </c>
      <c r="N61" s="125" t="str">
        <f>IF(ISERR(FIND(CONCATENATE(N$4,","),NieStac!$M61))=FALSE,1,"")</f>
        <v/>
      </c>
      <c r="O61" s="125" t="str">
        <f>IF(ISERR(FIND(CONCATENATE(O$4,","),NieStac!$M61))=FALSE,1,"")</f>
        <v/>
      </c>
      <c r="P61" s="125" t="str">
        <f>IF(ISERR(FIND(CONCATENATE(P$4,","),NieStac!$M61))=FALSE,1,"")</f>
        <v/>
      </c>
      <c r="Q61" s="125" t="str">
        <f>IF(ISERR(FIND(CONCATENATE(Q$4,","),NieStac!$M61))=FALSE,1,"")</f>
        <v/>
      </c>
      <c r="R61" s="125" t="str">
        <f>IF(ISERR(FIND(CONCATENATE(R$4,","),NieStac!$M61))=FALSE,1,"")</f>
        <v/>
      </c>
      <c r="S61" s="125" t="str">
        <f>IF(ISERR(FIND(CONCATENATE(S$4,","),NieStac!$M61))=FALSE,1,"")</f>
        <v/>
      </c>
      <c r="T61" s="125" t="str">
        <f>IF(ISERR(FIND(CONCATENATE(T$4,","),NieStac!$M61))=FALSE,1,"")</f>
        <v/>
      </c>
      <c r="U61" s="125" t="str">
        <f>IF(ISERR(FIND(CONCATENATE(U$4,","),NieStac!$M61))=FALSE,1,"")</f>
        <v/>
      </c>
      <c r="V61" s="125" t="str">
        <f>IF(ISERR(FIND(CONCATENATE(V$4,","),NieStac!$M61))=FALSE,1,"")</f>
        <v/>
      </c>
      <c r="W61" s="125" t="str">
        <f>IF(ISERR(FIND(CONCATENATE(W$4,","),NieStac!$M61))=FALSE,1,"")</f>
        <v/>
      </c>
      <c r="X61" s="125" t="str">
        <f>IF(ISERR(FIND(CONCATENATE(X$4,","),NieStac!$M61))=FALSE,1,"")</f>
        <v/>
      </c>
      <c r="Y61" s="125" t="str">
        <f>IF(ISERR(FIND(CONCATENATE(Y$4,","),NieStac!$M61))=FALSE,1,"")</f>
        <v/>
      </c>
      <c r="Z61" s="125" t="str">
        <f>IF(ISERR(FIND(CONCATENATE(Z$4,","),NieStac!$M61))=FALSE,1,"")</f>
        <v/>
      </c>
      <c r="AA61" s="125" t="str">
        <f>IF(ISERR(FIND(CONCATENATE(AA$4,","),NieStac!$M61))=FALSE,1,"")</f>
        <v/>
      </c>
      <c r="AB61" s="125" t="str">
        <f>IF(ISERR(FIND(CONCATENATE(AB$4,","),NieStac!$M61))=FALSE,1,"")</f>
        <v/>
      </c>
      <c r="AC61" s="125" t="str">
        <f>IF(ISERR(FIND(CONCATENATE(AC$4,","),NieStac!$M61))=FALSE,1,"")</f>
        <v/>
      </c>
      <c r="AD61" s="124" t="str">
        <f>(NieStac!$B61)</f>
        <v>Język obcy</v>
      </c>
      <c r="AE61" s="125">
        <f>IF(ISERR(FIND(CONCATENATE(AE$4,","),NieStac!$N61))=FALSE,1,"")</f>
        <v>1</v>
      </c>
      <c r="AF61" s="125" t="str">
        <f>IF(ISERR(FIND(CONCATENATE(AF$4,","),NieStac!$N61))=FALSE,1,"")</f>
        <v/>
      </c>
      <c r="AG61" s="125" t="str">
        <f>IF(ISERR(FIND(CONCATENATE(AG$4,","),NieStac!$N61))=FALSE,1,"")</f>
        <v/>
      </c>
      <c r="AH61" s="125">
        <f>IF(ISERR(FIND(CONCATENATE(AH$4,","),NieStac!$N61))=FALSE,1,"")</f>
        <v>1</v>
      </c>
      <c r="AI61" s="125">
        <f>IF(ISERR(FIND(CONCATENATE(AI$4,","),NieStac!$N61))=FALSE,1,"")</f>
        <v>1</v>
      </c>
      <c r="AJ61" s="125" t="str">
        <f>IF(ISERR(FIND(CONCATENATE(AJ$4,","),NieStac!$N61))=FALSE,1,"")</f>
        <v/>
      </c>
      <c r="AK61" s="125">
        <f>IF(ISERR(FIND(CONCATENATE(AK$4,","),NieStac!$N61))=FALSE,1,"")</f>
        <v>1</v>
      </c>
      <c r="AL61" s="125" t="str">
        <f>IF(ISERR(FIND(CONCATENATE(AL$4,","),NieStac!$N61))=FALSE,1,"")</f>
        <v/>
      </c>
      <c r="AM61" s="125" t="str">
        <f>IF(ISERR(FIND(CONCATENATE(AM$4,","),NieStac!$N61))=FALSE,1,"")</f>
        <v/>
      </c>
      <c r="AN61" s="125" t="str">
        <f>IF(ISERR(FIND(CONCATENATE(AN$4,","),NieStac!$N61))=FALSE,1,"")</f>
        <v/>
      </c>
      <c r="AO61" s="125" t="str">
        <f>IF(ISERR(FIND(CONCATENATE(AO$4,","),NieStac!$N61))=FALSE,1,"")</f>
        <v/>
      </c>
      <c r="AP61" s="125" t="str">
        <f>IF(ISERR(FIND(CONCATENATE(AP$4,","),NieStac!$N61))=FALSE,1,"")</f>
        <v/>
      </c>
      <c r="AQ61" s="125" t="str">
        <f>IF(ISERR(FIND(CONCATENATE(AQ$4,","),NieStac!$N61))=FALSE,1,"")</f>
        <v/>
      </c>
      <c r="AR61" s="125" t="str">
        <f>IF(ISERR(FIND(CONCATENATE(AR$4,","),NieStac!$N61))=FALSE,1,"")</f>
        <v/>
      </c>
      <c r="AS61" s="125" t="str">
        <f>IF(ISERR(FIND(CONCATENATE(AS$4,","),NieStac!$N61))=FALSE,1,"")</f>
        <v/>
      </c>
      <c r="AT61" s="125" t="str">
        <f>IF(ISERR(FIND(CONCATENATE(AT$4,","),NieStac!$N61))=FALSE,1,"")</f>
        <v/>
      </c>
      <c r="AU61" s="125" t="str">
        <f>IF(ISERR(FIND(CONCATENATE(AU$4,","),NieStac!$N61))=FALSE,1,"")</f>
        <v/>
      </c>
      <c r="AV61" s="125" t="str">
        <f>IF(ISERR(FIND(CONCATENATE(AV$4,","),NieStac!$N61))=FALSE,1,"")</f>
        <v/>
      </c>
      <c r="AW61" s="125" t="str">
        <f>IF(ISERR(FIND(CONCATENATE(AW$4,","),NieStac!$N61))=FALSE,1,"")</f>
        <v/>
      </c>
      <c r="AX61" s="125" t="str">
        <f>IF(ISERR(FIND(CONCATENATE(AX$4,","),NieStac!$N61))=FALSE,1,"")</f>
        <v/>
      </c>
      <c r="AY61" s="125" t="str">
        <f>IF(ISERR(FIND(CONCATENATE(AY$4,","),NieStac!$N61))=FALSE,1,"")</f>
        <v/>
      </c>
      <c r="AZ61" s="125" t="str">
        <f>IF(ISERR(FIND(CONCATENATE(AZ$4,","),NieStac!$N61))=FALSE,1,"")</f>
        <v/>
      </c>
      <c r="BA61" s="125" t="str">
        <f>IF(ISERR(FIND(CONCATENATE(BA$4,","),NieStac!$N61))=FALSE,1,"")</f>
        <v/>
      </c>
      <c r="BB61" s="125" t="str">
        <f>IF(ISERR(FIND(CONCATENATE(BB$4,","),NieStac!$N61))=FALSE,1,"")</f>
        <v/>
      </c>
      <c r="BC61" s="125" t="str">
        <f>IF(ISERR(FIND(CONCATENATE(BC$4,","),NieStac!$N61))=FALSE,1,"")</f>
        <v/>
      </c>
      <c r="BD61" s="125" t="str">
        <f>IF(ISERR(FIND(CONCATENATE(BD$4,","),NieStac!$N61))=FALSE,1,"")</f>
        <v/>
      </c>
      <c r="BE61" s="125" t="str">
        <f>IF(ISERR(FIND(CONCATENATE(BE$4,","),NieStac!$N61))=FALSE,1,"")</f>
        <v/>
      </c>
      <c r="BF61" s="125" t="str">
        <f>IF(ISERR(FIND(CONCATENATE(BF$4,","),NieStac!$N61))=FALSE,1,"")</f>
        <v/>
      </c>
      <c r="BG61" s="125" t="str">
        <f>IF(ISERR(FIND(CONCATENATE(BG$4,","),NieStac!$N61))=FALSE,1,"")</f>
        <v/>
      </c>
      <c r="BH61" s="125" t="str">
        <f>IF(ISERR(FIND(CONCATENATE(BH$4,","),NieStac!$N61))=FALSE,1,"")</f>
        <v/>
      </c>
      <c r="BI61" s="125" t="str">
        <f>IF(ISERR(FIND(CONCATENATE(BI$4,","),NieStac!$N61))=FALSE,1,"")</f>
        <v/>
      </c>
      <c r="BJ61" s="124" t="str">
        <f>(NieStac!$B61)</f>
        <v>Język obcy</v>
      </c>
      <c r="BK61" s="125">
        <f>IF(ISERR(FIND(CONCATENATE(BK$4,","),NieStac!$O61))=FALSE,1,"")</f>
        <v>1</v>
      </c>
      <c r="BL61" s="125" t="str">
        <f>IF(ISERR(FIND(CONCATENATE(BL$4,","),NieStac!$O61))=FALSE,1,"")</f>
        <v/>
      </c>
      <c r="BM61" s="125" t="str">
        <f>IF(ISERR(FIND(CONCATENATE(BM$4,","),NieStac!$O61))=FALSE,1,"")</f>
        <v/>
      </c>
      <c r="BN61" s="125">
        <f>IF(ISERR(FIND(CONCATENATE(BN$4,","),NieStac!$O61))=FALSE,1,"")</f>
        <v>1</v>
      </c>
      <c r="BO61" s="125" t="str">
        <f>IF(ISERR(FIND(CONCATENATE(BO$4,","),NieStac!$O61))=FALSE,1,"")</f>
        <v/>
      </c>
      <c r="BP61" s="125" t="str">
        <f>IF(ISERR(FIND(CONCATENATE(BP$4,","),NieStac!$O61))=FALSE,1,"")</f>
        <v/>
      </c>
      <c r="BQ61" s="125" t="str">
        <f>IF(ISERR(FIND(CONCATENATE(BQ$4,","),NieStac!$O61))=FALSE,1,"")</f>
        <v/>
      </c>
    </row>
    <row r="62" spans="1:69" ht="12.75" customHeight="1" x14ac:dyDescent="0.2">
      <c r="A62" s="124">
        <f>(NieStac!$B62)</f>
        <v>0</v>
      </c>
      <c r="B62" s="125" t="str">
        <f>IF(ISERR(FIND(CONCATENATE(B$4,","),NieStac!$M62))=FALSE,1,"")</f>
        <v/>
      </c>
      <c r="C62" s="125" t="str">
        <f>IF(ISERR(FIND(CONCATENATE(C$4,","),NieStac!$M62))=FALSE,1,"")</f>
        <v/>
      </c>
      <c r="D62" s="125" t="str">
        <f>IF(ISERR(FIND(CONCATENATE(D$4,","),NieStac!$M62))=FALSE,1,"")</f>
        <v/>
      </c>
      <c r="E62" s="125" t="str">
        <f>IF(ISERR(FIND(CONCATENATE(E$4,","),NieStac!$M62))=FALSE,1,"")</f>
        <v/>
      </c>
      <c r="F62" s="125" t="str">
        <f>IF(ISERR(FIND(CONCATENATE(F$4,","),NieStac!$M62))=FALSE,1,"")</f>
        <v/>
      </c>
      <c r="G62" s="125" t="str">
        <f>IF(ISERR(FIND(CONCATENATE(G$4,","),NieStac!$M62))=FALSE,1,"")</f>
        <v/>
      </c>
      <c r="H62" s="125" t="str">
        <f>IF(ISERR(FIND(CONCATENATE(H$4,","),NieStac!$M62))=FALSE,1,"")</f>
        <v/>
      </c>
      <c r="I62" s="125" t="str">
        <f>IF(ISERR(FIND(CONCATENATE(I$4,","),NieStac!$M62))=FALSE,1,"")</f>
        <v/>
      </c>
      <c r="J62" s="125" t="str">
        <f>IF(ISERR(FIND(CONCATENATE(J$4,","),NieStac!$M62))=FALSE,1,"")</f>
        <v/>
      </c>
      <c r="K62" s="125" t="str">
        <f>IF(ISERR(FIND(CONCATENATE(K$4,","),NieStac!$M62))=FALSE,1,"")</f>
        <v/>
      </c>
      <c r="L62" s="125" t="str">
        <f>IF(ISERR(FIND(CONCATENATE(L$4,","),NieStac!$M62))=FALSE,1,"")</f>
        <v/>
      </c>
      <c r="M62" s="125" t="str">
        <f>IF(ISERR(FIND(CONCATENATE(M$4,","),NieStac!$M62))=FALSE,1,"")</f>
        <v/>
      </c>
      <c r="N62" s="125" t="str">
        <f>IF(ISERR(FIND(CONCATENATE(N$4,","),NieStac!$M62))=FALSE,1,"")</f>
        <v/>
      </c>
      <c r="O62" s="125" t="str">
        <f>IF(ISERR(FIND(CONCATENATE(O$4,","),NieStac!$M62))=FALSE,1,"")</f>
        <v/>
      </c>
      <c r="P62" s="125" t="str">
        <f>IF(ISERR(FIND(CONCATENATE(P$4,","),NieStac!$M62))=FALSE,1,"")</f>
        <v/>
      </c>
      <c r="Q62" s="125" t="str">
        <f>IF(ISERR(FIND(CONCATENATE(Q$4,","),NieStac!$M62))=FALSE,1,"")</f>
        <v/>
      </c>
      <c r="R62" s="125" t="str">
        <f>IF(ISERR(FIND(CONCATENATE(R$4,","),NieStac!$M62))=FALSE,1,"")</f>
        <v/>
      </c>
      <c r="S62" s="125" t="str">
        <f>IF(ISERR(FIND(CONCATENATE(S$4,","),NieStac!$M62))=FALSE,1,"")</f>
        <v/>
      </c>
      <c r="T62" s="125" t="str">
        <f>IF(ISERR(FIND(CONCATENATE(T$4,","),NieStac!$M62))=FALSE,1,"")</f>
        <v/>
      </c>
      <c r="U62" s="125" t="str">
        <f>IF(ISERR(FIND(CONCATENATE(U$4,","),NieStac!$M62))=FALSE,1,"")</f>
        <v/>
      </c>
      <c r="V62" s="125" t="str">
        <f>IF(ISERR(FIND(CONCATENATE(V$4,","),NieStac!$M62))=FALSE,1,"")</f>
        <v/>
      </c>
      <c r="W62" s="125" t="str">
        <f>IF(ISERR(FIND(CONCATENATE(W$4,","),NieStac!$M62))=FALSE,1,"")</f>
        <v/>
      </c>
      <c r="X62" s="125" t="str">
        <f>IF(ISERR(FIND(CONCATENATE(X$4,","),NieStac!$M62))=FALSE,1,"")</f>
        <v/>
      </c>
      <c r="Y62" s="125" t="str">
        <f>IF(ISERR(FIND(CONCATENATE(Y$4,","),NieStac!$M62))=FALSE,1,"")</f>
        <v/>
      </c>
      <c r="Z62" s="125" t="str">
        <f>IF(ISERR(FIND(CONCATENATE(Z$4,","),NieStac!$M62))=FALSE,1,"")</f>
        <v/>
      </c>
      <c r="AA62" s="125" t="str">
        <f>IF(ISERR(FIND(CONCATENATE(AA$4,","),NieStac!$M62))=FALSE,1,"")</f>
        <v/>
      </c>
      <c r="AB62" s="125" t="str">
        <f>IF(ISERR(FIND(CONCATENATE(AB$4,","),NieStac!$M62))=FALSE,1,"")</f>
        <v/>
      </c>
      <c r="AC62" s="125" t="str">
        <f>IF(ISERR(FIND(CONCATENATE(AC$4,","),NieStac!$M62))=FALSE,1,"")</f>
        <v/>
      </c>
      <c r="AD62" s="124">
        <f>(NieStac!$B62)</f>
        <v>0</v>
      </c>
      <c r="AE62" s="125" t="str">
        <f>IF(ISERR(FIND(CONCATENATE(AE$4,","),NieStac!$N62))=FALSE,1,"")</f>
        <v/>
      </c>
      <c r="AF62" s="125" t="str">
        <f>IF(ISERR(FIND(CONCATENATE(AF$4,","),NieStac!$N62))=FALSE,1,"")</f>
        <v/>
      </c>
      <c r="AG62" s="125" t="str">
        <f>IF(ISERR(FIND(CONCATENATE(AG$4,","),NieStac!$N62))=FALSE,1,"")</f>
        <v/>
      </c>
      <c r="AH62" s="125" t="str">
        <f>IF(ISERR(FIND(CONCATENATE(AH$4,","),NieStac!$N62))=FALSE,1,"")</f>
        <v/>
      </c>
      <c r="AI62" s="125" t="str">
        <f>IF(ISERR(FIND(CONCATENATE(AI$4,","),NieStac!$N62))=FALSE,1,"")</f>
        <v/>
      </c>
      <c r="AJ62" s="125" t="str">
        <f>IF(ISERR(FIND(CONCATENATE(AJ$4,","),NieStac!$N62))=FALSE,1,"")</f>
        <v/>
      </c>
      <c r="AK62" s="125" t="str">
        <f>IF(ISERR(FIND(CONCATENATE(AK$4,","),NieStac!$N62))=FALSE,1,"")</f>
        <v/>
      </c>
      <c r="AL62" s="125" t="str">
        <f>IF(ISERR(FIND(CONCATENATE(AL$4,","),NieStac!$N62))=FALSE,1,"")</f>
        <v/>
      </c>
      <c r="AM62" s="125" t="str">
        <f>IF(ISERR(FIND(CONCATENATE(AM$4,","),NieStac!$N62))=FALSE,1,"")</f>
        <v/>
      </c>
      <c r="AN62" s="125" t="str">
        <f>IF(ISERR(FIND(CONCATENATE(AN$4,","),NieStac!$N62))=FALSE,1,"")</f>
        <v/>
      </c>
      <c r="AO62" s="125" t="str">
        <f>IF(ISERR(FIND(CONCATENATE(AO$4,","),NieStac!$N62))=FALSE,1,"")</f>
        <v/>
      </c>
      <c r="AP62" s="125" t="str">
        <f>IF(ISERR(FIND(CONCATENATE(AP$4,","),NieStac!$N62))=FALSE,1,"")</f>
        <v/>
      </c>
      <c r="AQ62" s="125" t="str">
        <f>IF(ISERR(FIND(CONCATENATE(AQ$4,","),NieStac!$N62))=FALSE,1,"")</f>
        <v/>
      </c>
      <c r="AR62" s="125" t="str">
        <f>IF(ISERR(FIND(CONCATENATE(AR$4,","),NieStac!$N62))=FALSE,1,"")</f>
        <v/>
      </c>
      <c r="AS62" s="125" t="str">
        <f>IF(ISERR(FIND(CONCATENATE(AS$4,","),NieStac!$N62))=FALSE,1,"")</f>
        <v/>
      </c>
      <c r="AT62" s="125" t="str">
        <f>IF(ISERR(FIND(CONCATENATE(AT$4,","),NieStac!$N62))=FALSE,1,"")</f>
        <v/>
      </c>
      <c r="AU62" s="125" t="str">
        <f>IF(ISERR(FIND(CONCATENATE(AU$4,","),NieStac!$N62))=FALSE,1,"")</f>
        <v/>
      </c>
      <c r="AV62" s="125" t="str">
        <f>IF(ISERR(FIND(CONCATENATE(AV$4,","),NieStac!$N62))=FALSE,1,"")</f>
        <v/>
      </c>
      <c r="AW62" s="125" t="str">
        <f>IF(ISERR(FIND(CONCATENATE(AW$4,","),NieStac!$N62))=FALSE,1,"")</f>
        <v/>
      </c>
      <c r="AX62" s="125" t="str">
        <f>IF(ISERR(FIND(CONCATENATE(AX$4,","),NieStac!$N62))=FALSE,1,"")</f>
        <v/>
      </c>
      <c r="AY62" s="125" t="str">
        <f>IF(ISERR(FIND(CONCATENATE(AY$4,","),NieStac!$N62))=FALSE,1,"")</f>
        <v/>
      </c>
      <c r="AZ62" s="125" t="str">
        <f>IF(ISERR(FIND(CONCATENATE(AZ$4,","),NieStac!$N62))=FALSE,1,"")</f>
        <v/>
      </c>
      <c r="BA62" s="125" t="str">
        <f>IF(ISERR(FIND(CONCATENATE(BA$4,","),NieStac!$N62))=FALSE,1,"")</f>
        <v/>
      </c>
      <c r="BB62" s="125" t="str">
        <f>IF(ISERR(FIND(CONCATENATE(BB$4,","),NieStac!$N62))=FALSE,1,"")</f>
        <v/>
      </c>
      <c r="BC62" s="125" t="str">
        <f>IF(ISERR(FIND(CONCATENATE(BC$4,","),NieStac!$N62))=FALSE,1,"")</f>
        <v/>
      </c>
      <c r="BD62" s="125" t="str">
        <f>IF(ISERR(FIND(CONCATENATE(BD$4,","),NieStac!$N62))=FALSE,1,"")</f>
        <v/>
      </c>
      <c r="BE62" s="125" t="str">
        <f>IF(ISERR(FIND(CONCATENATE(BE$4,","),NieStac!$N62))=FALSE,1,"")</f>
        <v/>
      </c>
      <c r="BF62" s="125" t="str">
        <f>IF(ISERR(FIND(CONCATENATE(BF$4,","),NieStac!$N62))=FALSE,1,"")</f>
        <v/>
      </c>
      <c r="BG62" s="125" t="str">
        <f>IF(ISERR(FIND(CONCATENATE(BG$4,","),NieStac!$N62))=FALSE,1,"")</f>
        <v/>
      </c>
      <c r="BH62" s="125" t="str">
        <f>IF(ISERR(FIND(CONCATENATE(BH$4,","),NieStac!$N62))=FALSE,1,"")</f>
        <v/>
      </c>
      <c r="BI62" s="125" t="str">
        <f>IF(ISERR(FIND(CONCATENATE(BI$4,","),NieStac!$N62))=FALSE,1,"")</f>
        <v/>
      </c>
      <c r="BJ62" s="124">
        <f>(NieStac!$B62)</f>
        <v>0</v>
      </c>
      <c r="BK62" s="125" t="str">
        <f>IF(ISERR(FIND(CONCATENATE(BK$4,","),NieStac!$O62))=FALSE,1,"")</f>
        <v/>
      </c>
      <c r="BL62" s="125" t="str">
        <f>IF(ISERR(FIND(CONCATENATE(BL$4,","),NieStac!$O62))=FALSE,1,"")</f>
        <v/>
      </c>
      <c r="BM62" s="125" t="str">
        <f>IF(ISERR(FIND(CONCATENATE(BM$4,","),NieStac!$O62))=FALSE,1,"")</f>
        <v/>
      </c>
      <c r="BN62" s="125" t="str">
        <f>IF(ISERR(FIND(CONCATENATE(BN$4,","),NieStac!$O62))=FALSE,1,"")</f>
        <v/>
      </c>
      <c r="BO62" s="125" t="str">
        <f>IF(ISERR(FIND(CONCATENATE(BO$4,","),NieStac!$O62))=FALSE,1,"")</f>
        <v/>
      </c>
      <c r="BP62" s="125" t="str">
        <f>IF(ISERR(FIND(CONCATENATE(BP$4,","),NieStac!$O62))=FALSE,1,"")</f>
        <v/>
      </c>
      <c r="BQ62" s="125" t="str">
        <f>IF(ISERR(FIND(CONCATENATE(BQ$4,","),NieStac!$O62))=FALSE,1,"")</f>
        <v/>
      </c>
    </row>
    <row r="63" spans="1:69" ht="12.75" customHeight="1" x14ac:dyDescent="0.2">
      <c r="A63" s="124">
        <f>(NieStac!$B63)</f>
        <v>0</v>
      </c>
      <c r="B63" s="125" t="str">
        <f>IF(ISERR(FIND(CONCATENATE(B$4,","),NieStac!$M63))=FALSE,1,"")</f>
        <v/>
      </c>
      <c r="C63" s="125" t="str">
        <f>IF(ISERR(FIND(CONCATENATE(C$4,","),NieStac!$M63))=FALSE,1,"")</f>
        <v/>
      </c>
      <c r="D63" s="125" t="str">
        <f>IF(ISERR(FIND(CONCATENATE(D$4,","),NieStac!$M63))=FALSE,1,"")</f>
        <v/>
      </c>
      <c r="E63" s="125" t="str">
        <f>IF(ISERR(FIND(CONCATENATE(E$4,","),NieStac!$M63))=FALSE,1,"")</f>
        <v/>
      </c>
      <c r="F63" s="125" t="str">
        <f>IF(ISERR(FIND(CONCATENATE(F$4,","),NieStac!$M63))=FALSE,1,"")</f>
        <v/>
      </c>
      <c r="G63" s="125" t="str">
        <f>IF(ISERR(FIND(CONCATENATE(G$4,","),NieStac!$M63))=FALSE,1,"")</f>
        <v/>
      </c>
      <c r="H63" s="125" t="str">
        <f>IF(ISERR(FIND(CONCATENATE(H$4,","),NieStac!$M63))=FALSE,1,"")</f>
        <v/>
      </c>
      <c r="I63" s="125" t="str">
        <f>IF(ISERR(FIND(CONCATENATE(I$4,","),NieStac!$M63))=FALSE,1,"")</f>
        <v/>
      </c>
      <c r="J63" s="125" t="str">
        <f>IF(ISERR(FIND(CONCATENATE(J$4,","),NieStac!$M63))=FALSE,1,"")</f>
        <v/>
      </c>
      <c r="K63" s="125" t="str">
        <f>IF(ISERR(FIND(CONCATENATE(K$4,","),NieStac!$M63))=FALSE,1,"")</f>
        <v/>
      </c>
      <c r="L63" s="125" t="str">
        <f>IF(ISERR(FIND(CONCATENATE(L$4,","),NieStac!$M63))=FALSE,1,"")</f>
        <v/>
      </c>
      <c r="M63" s="125" t="str">
        <f>IF(ISERR(FIND(CONCATENATE(M$4,","),NieStac!$M63))=FALSE,1,"")</f>
        <v/>
      </c>
      <c r="N63" s="125" t="str">
        <f>IF(ISERR(FIND(CONCATENATE(N$4,","),NieStac!$M63))=FALSE,1,"")</f>
        <v/>
      </c>
      <c r="O63" s="125" t="str">
        <f>IF(ISERR(FIND(CONCATENATE(O$4,","),NieStac!$M63))=FALSE,1,"")</f>
        <v/>
      </c>
      <c r="P63" s="125" t="str">
        <f>IF(ISERR(FIND(CONCATENATE(P$4,","),NieStac!$M63))=FALSE,1,"")</f>
        <v/>
      </c>
      <c r="Q63" s="125" t="str">
        <f>IF(ISERR(FIND(CONCATENATE(Q$4,","),NieStac!$M63))=FALSE,1,"")</f>
        <v/>
      </c>
      <c r="R63" s="125" t="str">
        <f>IF(ISERR(FIND(CONCATENATE(R$4,","),NieStac!$M63))=FALSE,1,"")</f>
        <v/>
      </c>
      <c r="S63" s="125" t="str">
        <f>IF(ISERR(FIND(CONCATENATE(S$4,","),NieStac!$M63))=FALSE,1,"")</f>
        <v/>
      </c>
      <c r="T63" s="125" t="str">
        <f>IF(ISERR(FIND(CONCATENATE(T$4,","),NieStac!$M63))=FALSE,1,"")</f>
        <v/>
      </c>
      <c r="U63" s="125" t="str">
        <f>IF(ISERR(FIND(CONCATENATE(U$4,","),NieStac!$M63))=FALSE,1,"")</f>
        <v/>
      </c>
      <c r="V63" s="125" t="str">
        <f>IF(ISERR(FIND(CONCATENATE(V$4,","),NieStac!$M63))=FALSE,1,"")</f>
        <v/>
      </c>
      <c r="W63" s="125" t="str">
        <f>IF(ISERR(FIND(CONCATENATE(W$4,","),NieStac!$M63))=FALSE,1,"")</f>
        <v/>
      </c>
      <c r="X63" s="125" t="str">
        <f>IF(ISERR(FIND(CONCATENATE(X$4,","),NieStac!$M63))=FALSE,1,"")</f>
        <v/>
      </c>
      <c r="Y63" s="125" t="str">
        <f>IF(ISERR(FIND(CONCATENATE(Y$4,","),NieStac!$M63))=FALSE,1,"")</f>
        <v/>
      </c>
      <c r="Z63" s="125" t="str">
        <f>IF(ISERR(FIND(CONCATENATE(Z$4,","),NieStac!$M63))=FALSE,1,"")</f>
        <v/>
      </c>
      <c r="AA63" s="125" t="str">
        <f>IF(ISERR(FIND(CONCATENATE(AA$4,","),NieStac!$M63))=FALSE,1,"")</f>
        <v/>
      </c>
      <c r="AB63" s="125" t="str">
        <f>IF(ISERR(FIND(CONCATENATE(AB$4,","),NieStac!$M63))=FALSE,1,"")</f>
        <v/>
      </c>
      <c r="AC63" s="125" t="str">
        <f>IF(ISERR(FIND(CONCATENATE(AC$4,","),NieStac!$M63))=FALSE,1,"")</f>
        <v/>
      </c>
      <c r="AD63" s="124">
        <f>(NieStac!$B63)</f>
        <v>0</v>
      </c>
      <c r="AE63" s="125" t="str">
        <f>IF(ISERR(FIND(CONCATENATE(AE$4,","),NieStac!$N63))=FALSE,1,"")</f>
        <v/>
      </c>
      <c r="AF63" s="125" t="str">
        <f>IF(ISERR(FIND(CONCATENATE(AF$4,","),NieStac!$N63))=FALSE,1,"")</f>
        <v/>
      </c>
      <c r="AG63" s="125" t="str">
        <f>IF(ISERR(FIND(CONCATENATE(AG$4,","),NieStac!$N63))=FALSE,1,"")</f>
        <v/>
      </c>
      <c r="AH63" s="125" t="str">
        <f>IF(ISERR(FIND(CONCATENATE(AH$4,","),NieStac!$N63))=FALSE,1,"")</f>
        <v/>
      </c>
      <c r="AI63" s="125" t="str">
        <f>IF(ISERR(FIND(CONCATENATE(AI$4,","),NieStac!$N63))=FALSE,1,"")</f>
        <v/>
      </c>
      <c r="AJ63" s="125" t="str">
        <f>IF(ISERR(FIND(CONCATENATE(AJ$4,","),NieStac!$N63))=FALSE,1,"")</f>
        <v/>
      </c>
      <c r="AK63" s="125" t="str">
        <f>IF(ISERR(FIND(CONCATENATE(AK$4,","),NieStac!$N63))=FALSE,1,"")</f>
        <v/>
      </c>
      <c r="AL63" s="125" t="str">
        <f>IF(ISERR(FIND(CONCATENATE(AL$4,","),NieStac!$N63))=FALSE,1,"")</f>
        <v/>
      </c>
      <c r="AM63" s="125" t="str">
        <f>IF(ISERR(FIND(CONCATENATE(AM$4,","),NieStac!$N63))=FALSE,1,"")</f>
        <v/>
      </c>
      <c r="AN63" s="125" t="str">
        <f>IF(ISERR(FIND(CONCATENATE(AN$4,","),NieStac!$N63))=FALSE,1,"")</f>
        <v/>
      </c>
      <c r="AO63" s="125" t="str">
        <f>IF(ISERR(FIND(CONCATENATE(AO$4,","),NieStac!$N63))=FALSE,1,"")</f>
        <v/>
      </c>
      <c r="AP63" s="125" t="str">
        <f>IF(ISERR(FIND(CONCATENATE(AP$4,","),NieStac!$N63))=FALSE,1,"")</f>
        <v/>
      </c>
      <c r="AQ63" s="125" t="str">
        <f>IF(ISERR(FIND(CONCATENATE(AQ$4,","),NieStac!$N63))=FALSE,1,"")</f>
        <v/>
      </c>
      <c r="AR63" s="125" t="str">
        <f>IF(ISERR(FIND(CONCATENATE(AR$4,","),NieStac!$N63))=FALSE,1,"")</f>
        <v/>
      </c>
      <c r="AS63" s="125" t="str">
        <f>IF(ISERR(FIND(CONCATENATE(AS$4,","),NieStac!$N63))=FALSE,1,"")</f>
        <v/>
      </c>
      <c r="AT63" s="125" t="str">
        <f>IF(ISERR(FIND(CONCATENATE(AT$4,","),NieStac!$N63))=FALSE,1,"")</f>
        <v/>
      </c>
      <c r="AU63" s="125" t="str">
        <f>IF(ISERR(FIND(CONCATENATE(AU$4,","),NieStac!$N63))=FALSE,1,"")</f>
        <v/>
      </c>
      <c r="AV63" s="125" t="str">
        <f>IF(ISERR(FIND(CONCATENATE(AV$4,","),NieStac!$N63))=FALSE,1,"")</f>
        <v/>
      </c>
      <c r="AW63" s="125" t="str">
        <f>IF(ISERR(FIND(CONCATENATE(AW$4,","),NieStac!$N63))=FALSE,1,"")</f>
        <v/>
      </c>
      <c r="AX63" s="125" t="str">
        <f>IF(ISERR(FIND(CONCATENATE(AX$4,","),NieStac!$N63))=FALSE,1,"")</f>
        <v/>
      </c>
      <c r="AY63" s="125" t="str">
        <f>IF(ISERR(FIND(CONCATENATE(AY$4,","),NieStac!$N63))=FALSE,1,"")</f>
        <v/>
      </c>
      <c r="AZ63" s="125" t="str">
        <f>IF(ISERR(FIND(CONCATENATE(AZ$4,","),NieStac!$N63))=FALSE,1,"")</f>
        <v/>
      </c>
      <c r="BA63" s="125" t="str">
        <f>IF(ISERR(FIND(CONCATENATE(BA$4,","),NieStac!$N63))=FALSE,1,"")</f>
        <v/>
      </c>
      <c r="BB63" s="125" t="str">
        <f>IF(ISERR(FIND(CONCATENATE(BB$4,","),NieStac!$N63))=FALSE,1,"")</f>
        <v/>
      </c>
      <c r="BC63" s="125" t="str">
        <f>IF(ISERR(FIND(CONCATENATE(BC$4,","),NieStac!$N63))=FALSE,1,"")</f>
        <v/>
      </c>
      <c r="BD63" s="125" t="str">
        <f>IF(ISERR(FIND(CONCATENATE(BD$4,","),NieStac!$N63))=FALSE,1,"")</f>
        <v/>
      </c>
      <c r="BE63" s="125" t="str">
        <f>IF(ISERR(FIND(CONCATENATE(BE$4,","),NieStac!$N63))=FALSE,1,"")</f>
        <v/>
      </c>
      <c r="BF63" s="125" t="str">
        <f>IF(ISERR(FIND(CONCATENATE(BF$4,","),NieStac!$N63))=FALSE,1,"")</f>
        <v/>
      </c>
      <c r="BG63" s="125" t="str">
        <f>IF(ISERR(FIND(CONCATENATE(BG$4,","),NieStac!$N63))=FALSE,1,"")</f>
        <v/>
      </c>
      <c r="BH63" s="125" t="str">
        <f>IF(ISERR(FIND(CONCATENATE(BH$4,","),NieStac!$N63))=FALSE,1,"")</f>
        <v/>
      </c>
      <c r="BI63" s="125" t="str">
        <f>IF(ISERR(FIND(CONCATENATE(BI$4,","),NieStac!$N63))=FALSE,1,"")</f>
        <v/>
      </c>
      <c r="BJ63" s="124">
        <f>(NieStac!$B63)</f>
        <v>0</v>
      </c>
      <c r="BK63" s="125" t="str">
        <f>IF(ISERR(FIND(CONCATENATE(BK$4,","),NieStac!$O63))=FALSE,1,"")</f>
        <v/>
      </c>
      <c r="BL63" s="125" t="str">
        <f>IF(ISERR(FIND(CONCATENATE(BL$4,","),NieStac!$O63))=FALSE,1,"")</f>
        <v/>
      </c>
      <c r="BM63" s="125" t="str">
        <f>IF(ISERR(FIND(CONCATENATE(BM$4,","),NieStac!$O63))=FALSE,1,"")</f>
        <v/>
      </c>
      <c r="BN63" s="125" t="str">
        <f>IF(ISERR(FIND(CONCATENATE(BN$4,","),NieStac!$O63))=FALSE,1,"")</f>
        <v/>
      </c>
      <c r="BO63" s="125" t="str">
        <f>IF(ISERR(FIND(CONCATENATE(BO$4,","),NieStac!$O63))=FALSE,1,"")</f>
        <v/>
      </c>
      <c r="BP63" s="125" t="str">
        <f>IF(ISERR(FIND(CONCATENATE(BP$4,","),NieStac!$O63))=FALSE,1,"")</f>
        <v/>
      </c>
      <c r="BQ63" s="125" t="str">
        <f>IF(ISERR(FIND(CONCATENATE(BQ$4,","),NieStac!$O63))=FALSE,1,"")</f>
        <v/>
      </c>
    </row>
    <row r="64" spans="1:69" ht="12.75" customHeight="1" x14ac:dyDescent="0.2">
      <c r="A64" s="121" t="str">
        <f>(NieStac!$B64)</f>
        <v>Semestr 6:</v>
      </c>
      <c r="B64" s="125" t="str">
        <f>IF(ISERR(FIND(CONCATENATE(B$4,","),NieStac!$M64))=FALSE,1,"")</f>
        <v/>
      </c>
      <c r="C64" s="125" t="str">
        <f>IF(ISERR(FIND(CONCATENATE(C$4,","),NieStac!$M64))=FALSE,1,"")</f>
        <v/>
      </c>
      <c r="D64" s="125" t="str">
        <f>IF(ISERR(FIND(CONCATENATE(D$4,","),NieStac!$M64))=FALSE,1,"")</f>
        <v/>
      </c>
      <c r="E64" s="125" t="str">
        <f>IF(ISERR(FIND(CONCATENATE(E$4,","),NieStac!$M64))=FALSE,1,"")</f>
        <v/>
      </c>
      <c r="F64" s="125" t="str">
        <f>IF(ISERR(FIND(CONCATENATE(F$4,","),NieStac!$M64))=FALSE,1,"")</f>
        <v/>
      </c>
      <c r="G64" s="125" t="str">
        <f>IF(ISERR(FIND(CONCATENATE(G$4,","),NieStac!$M64))=FALSE,1,"")</f>
        <v/>
      </c>
      <c r="H64" s="125" t="str">
        <f>IF(ISERR(FIND(CONCATENATE(H$4,","),NieStac!$M64))=FALSE,1,"")</f>
        <v/>
      </c>
      <c r="I64" s="125" t="str">
        <f>IF(ISERR(FIND(CONCATENATE(I$4,","),NieStac!$M64))=FALSE,1,"")</f>
        <v/>
      </c>
      <c r="J64" s="125" t="str">
        <f>IF(ISERR(FIND(CONCATENATE(J$4,","),NieStac!$M64))=FALSE,1,"")</f>
        <v/>
      </c>
      <c r="K64" s="125" t="str">
        <f>IF(ISERR(FIND(CONCATENATE(K$4,","),NieStac!$M64))=FALSE,1,"")</f>
        <v/>
      </c>
      <c r="L64" s="125" t="str">
        <f>IF(ISERR(FIND(CONCATENATE(L$4,","),NieStac!$M64))=FALSE,1,"")</f>
        <v/>
      </c>
      <c r="M64" s="125" t="str">
        <f>IF(ISERR(FIND(CONCATENATE(M$4,","),NieStac!$M64))=FALSE,1,"")</f>
        <v/>
      </c>
      <c r="N64" s="125" t="str">
        <f>IF(ISERR(FIND(CONCATENATE(N$4,","),NieStac!$M64))=FALSE,1,"")</f>
        <v/>
      </c>
      <c r="O64" s="125" t="str">
        <f>IF(ISERR(FIND(CONCATENATE(O$4,","),NieStac!$M64))=FALSE,1,"")</f>
        <v/>
      </c>
      <c r="P64" s="125" t="str">
        <f>IF(ISERR(FIND(CONCATENATE(P$4,","),NieStac!$M64))=FALSE,1,"")</f>
        <v/>
      </c>
      <c r="Q64" s="125" t="str">
        <f>IF(ISERR(FIND(CONCATENATE(Q$4,","),NieStac!$M64))=FALSE,1,"")</f>
        <v/>
      </c>
      <c r="R64" s="125" t="str">
        <f>IF(ISERR(FIND(CONCATENATE(R$4,","),NieStac!$M64))=FALSE,1,"")</f>
        <v/>
      </c>
      <c r="S64" s="125" t="str">
        <f>IF(ISERR(FIND(CONCATENATE(S$4,","),NieStac!$M64))=FALSE,1,"")</f>
        <v/>
      </c>
      <c r="T64" s="125" t="str">
        <f>IF(ISERR(FIND(CONCATENATE(T$4,","),NieStac!$M64))=FALSE,1,"")</f>
        <v/>
      </c>
      <c r="U64" s="125" t="str">
        <f>IF(ISERR(FIND(CONCATENATE(U$4,","),NieStac!$M64))=FALSE,1,"")</f>
        <v/>
      </c>
      <c r="V64" s="125" t="str">
        <f>IF(ISERR(FIND(CONCATENATE(V$4,","),NieStac!$M64))=FALSE,1,"")</f>
        <v/>
      </c>
      <c r="W64" s="125" t="str">
        <f>IF(ISERR(FIND(CONCATENATE(W$4,","),NieStac!$M64))=FALSE,1,"")</f>
        <v/>
      </c>
      <c r="X64" s="125" t="str">
        <f>IF(ISERR(FIND(CONCATENATE(X$4,","),NieStac!$M64))=FALSE,1,"")</f>
        <v/>
      </c>
      <c r="Y64" s="125" t="str">
        <f>IF(ISERR(FIND(CONCATENATE(Y$4,","),NieStac!$M64))=FALSE,1,"")</f>
        <v/>
      </c>
      <c r="Z64" s="125" t="str">
        <f>IF(ISERR(FIND(CONCATENATE(Z$4,","),NieStac!$M64))=FALSE,1,"")</f>
        <v/>
      </c>
      <c r="AA64" s="125" t="str">
        <f>IF(ISERR(FIND(CONCATENATE(AA$4,","),NieStac!$M64))=FALSE,1,"")</f>
        <v/>
      </c>
      <c r="AB64" s="125" t="str">
        <f>IF(ISERR(FIND(CONCATENATE(AB$4,","),NieStac!$M64))=FALSE,1,"")</f>
        <v/>
      </c>
      <c r="AC64" s="125" t="str">
        <f>IF(ISERR(FIND(CONCATENATE(AC$4,","),NieStac!$M64))=FALSE,1,"")</f>
        <v/>
      </c>
      <c r="AD64" s="121" t="str">
        <f>(NieStac!$B64)</f>
        <v>Semestr 6:</v>
      </c>
      <c r="AE64" s="125" t="str">
        <f>IF(ISERR(FIND(CONCATENATE(AE$4,","),NieStac!$N64))=FALSE,1,"")</f>
        <v/>
      </c>
      <c r="AF64" s="125" t="str">
        <f>IF(ISERR(FIND(CONCATENATE(AF$4,","),NieStac!$N64))=FALSE,1,"")</f>
        <v/>
      </c>
      <c r="AG64" s="125" t="str">
        <f>IF(ISERR(FIND(CONCATENATE(AG$4,","),NieStac!$N64))=FALSE,1,"")</f>
        <v/>
      </c>
      <c r="AH64" s="125" t="str">
        <f>IF(ISERR(FIND(CONCATENATE(AH$4,","),NieStac!$N64))=FALSE,1,"")</f>
        <v/>
      </c>
      <c r="AI64" s="125" t="str">
        <f>IF(ISERR(FIND(CONCATENATE(AI$4,","),NieStac!$N64))=FALSE,1,"")</f>
        <v/>
      </c>
      <c r="AJ64" s="125" t="str">
        <f>IF(ISERR(FIND(CONCATENATE(AJ$4,","),NieStac!$N64))=FALSE,1,"")</f>
        <v/>
      </c>
      <c r="AK64" s="125" t="str">
        <f>IF(ISERR(FIND(CONCATENATE(AK$4,","),NieStac!$N64))=FALSE,1,"")</f>
        <v/>
      </c>
      <c r="AL64" s="125" t="str">
        <f>IF(ISERR(FIND(CONCATENATE(AL$4,","),NieStac!$N64))=FALSE,1,"")</f>
        <v/>
      </c>
      <c r="AM64" s="125" t="str">
        <f>IF(ISERR(FIND(CONCATENATE(AM$4,","),NieStac!$N64))=FALSE,1,"")</f>
        <v/>
      </c>
      <c r="AN64" s="125" t="str">
        <f>IF(ISERR(FIND(CONCATENATE(AN$4,","),NieStac!$N64))=FALSE,1,"")</f>
        <v/>
      </c>
      <c r="AO64" s="125" t="str">
        <f>IF(ISERR(FIND(CONCATENATE(AO$4,","),NieStac!$N64))=FALSE,1,"")</f>
        <v/>
      </c>
      <c r="AP64" s="125" t="str">
        <f>IF(ISERR(FIND(CONCATENATE(AP$4,","),NieStac!$N64))=FALSE,1,"")</f>
        <v/>
      </c>
      <c r="AQ64" s="125" t="str">
        <f>IF(ISERR(FIND(CONCATENATE(AQ$4,","),NieStac!$N64))=FALSE,1,"")</f>
        <v/>
      </c>
      <c r="AR64" s="125" t="str">
        <f>IF(ISERR(FIND(CONCATENATE(AR$4,","),NieStac!$N64))=FALSE,1,"")</f>
        <v/>
      </c>
      <c r="AS64" s="125" t="str">
        <f>IF(ISERR(FIND(CONCATENATE(AS$4,","),NieStac!$N64))=FALSE,1,"")</f>
        <v/>
      </c>
      <c r="AT64" s="125" t="str">
        <f>IF(ISERR(FIND(CONCATENATE(AT$4,","),NieStac!$N64))=FALSE,1,"")</f>
        <v/>
      </c>
      <c r="AU64" s="125" t="str">
        <f>IF(ISERR(FIND(CONCATENATE(AU$4,","),NieStac!$N64))=FALSE,1,"")</f>
        <v/>
      </c>
      <c r="AV64" s="125" t="str">
        <f>IF(ISERR(FIND(CONCATENATE(AV$4,","),NieStac!$N64))=FALSE,1,"")</f>
        <v/>
      </c>
      <c r="AW64" s="125" t="str">
        <f>IF(ISERR(FIND(CONCATENATE(AW$4,","),NieStac!$N64))=FALSE,1,"")</f>
        <v/>
      </c>
      <c r="AX64" s="125" t="str">
        <f>IF(ISERR(FIND(CONCATENATE(AX$4,","),NieStac!$N64))=FALSE,1,"")</f>
        <v/>
      </c>
      <c r="AY64" s="125" t="str">
        <f>IF(ISERR(FIND(CONCATENATE(AY$4,","),NieStac!$N64))=FALSE,1,"")</f>
        <v/>
      </c>
      <c r="AZ64" s="125" t="str">
        <f>IF(ISERR(FIND(CONCATENATE(AZ$4,","),NieStac!$N64))=FALSE,1,"")</f>
        <v/>
      </c>
      <c r="BA64" s="125" t="str">
        <f>IF(ISERR(FIND(CONCATENATE(BA$4,","),NieStac!$N64))=FALSE,1,"")</f>
        <v/>
      </c>
      <c r="BB64" s="125" t="str">
        <f>IF(ISERR(FIND(CONCATENATE(BB$4,","),NieStac!$N64))=FALSE,1,"")</f>
        <v/>
      </c>
      <c r="BC64" s="125" t="str">
        <f>IF(ISERR(FIND(CONCATENATE(BC$4,","),NieStac!$N64))=FALSE,1,"")</f>
        <v/>
      </c>
      <c r="BD64" s="125" t="str">
        <f>IF(ISERR(FIND(CONCATENATE(BD$4,","),NieStac!$N64))=FALSE,1,"")</f>
        <v/>
      </c>
      <c r="BE64" s="125" t="str">
        <f>IF(ISERR(FIND(CONCATENATE(BE$4,","),NieStac!$N64))=FALSE,1,"")</f>
        <v/>
      </c>
      <c r="BF64" s="125" t="str">
        <f>IF(ISERR(FIND(CONCATENATE(BF$4,","),NieStac!$N64))=FALSE,1,"")</f>
        <v/>
      </c>
      <c r="BG64" s="125" t="str">
        <f>IF(ISERR(FIND(CONCATENATE(BG$4,","),NieStac!$N64))=FALSE,1,"")</f>
        <v/>
      </c>
      <c r="BH64" s="125" t="str">
        <f>IF(ISERR(FIND(CONCATENATE(BH$4,","),NieStac!$N64))=FALSE,1,"")</f>
        <v/>
      </c>
      <c r="BI64" s="125" t="str">
        <f>IF(ISERR(FIND(CONCATENATE(BI$4,","),NieStac!$N64))=FALSE,1,"")</f>
        <v/>
      </c>
      <c r="BJ64" s="121" t="str">
        <f>(NieStac!$B64)</f>
        <v>Semestr 6:</v>
      </c>
      <c r="BK64" s="125" t="str">
        <f>IF(ISERR(FIND(CONCATENATE(BK$4,","),NieStac!$O64))=FALSE,1,"")</f>
        <v/>
      </c>
      <c r="BL64" s="125" t="str">
        <f>IF(ISERR(FIND(CONCATENATE(BL$4,","),NieStac!$O64))=FALSE,1,"")</f>
        <v/>
      </c>
      <c r="BM64" s="125" t="str">
        <f>IF(ISERR(FIND(CONCATENATE(BM$4,","),NieStac!$O64))=FALSE,1,"")</f>
        <v/>
      </c>
      <c r="BN64" s="125" t="str">
        <f>IF(ISERR(FIND(CONCATENATE(BN$4,","),NieStac!$O64))=FALSE,1,"")</f>
        <v/>
      </c>
      <c r="BO64" s="125" t="str">
        <f>IF(ISERR(FIND(CONCATENATE(BO$4,","),NieStac!$O64))=FALSE,1,"")</f>
        <v/>
      </c>
      <c r="BP64" s="125" t="str">
        <f>IF(ISERR(FIND(CONCATENATE(BP$4,","),NieStac!$O64))=FALSE,1,"")</f>
        <v/>
      </c>
      <c r="BQ64" s="125" t="str">
        <f>IF(ISERR(FIND(CONCATENATE(BQ$4,","),NieStac!$O64))=FALSE,1,"")</f>
        <v/>
      </c>
    </row>
    <row r="65" spans="1:69" ht="12.75" customHeight="1" x14ac:dyDescent="0.2">
      <c r="A65" s="121" t="str">
        <f>(NieStac!$B65)</f>
        <v>Moduł kształcenia</v>
      </c>
      <c r="B65" s="125" t="str">
        <f>IF(ISERR(FIND(CONCATENATE(B$4,","),NieStac!$M65))=FALSE,1,"")</f>
        <v/>
      </c>
      <c r="C65" s="125" t="str">
        <f>IF(ISERR(FIND(CONCATENATE(C$4,","),NieStac!$M65))=FALSE,1,"")</f>
        <v/>
      </c>
      <c r="D65" s="125" t="str">
        <f>IF(ISERR(FIND(CONCATENATE(D$4,","),NieStac!$M65))=FALSE,1,"")</f>
        <v/>
      </c>
      <c r="E65" s="125" t="str">
        <f>IF(ISERR(FIND(CONCATENATE(E$4,","),NieStac!$M65))=FALSE,1,"")</f>
        <v/>
      </c>
      <c r="F65" s="125" t="str">
        <f>IF(ISERR(FIND(CONCATENATE(F$4,","),NieStac!$M65))=FALSE,1,"")</f>
        <v/>
      </c>
      <c r="G65" s="125" t="str">
        <f>IF(ISERR(FIND(CONCATENATE(G$4,","),NieStac!$M65))=FALSE,1,"")</f>
        <v/>
      </c>
      <c r="H65" s="125" t="str">
        <f>IF(ISERR(FIND(CONCATENATE(H$4,","),NieStac!$M65))=FALSE,1,"")</f>
        <v/>
      </c>
      <c r="I65" s="125" t="str">
        <f>IF(ISERR(FIND(CONCATENATE(I$4,","),NieStac!$M65))=FALSE,1,"")</f>
        <v/>
      </c>
      <c r="J65" s="125" t="str">
        <f>IF(ISERR(FIND(CONCATENATE(J$4,","),NieStac!$M65))=FALSE,1,"")</f>
        <v/>
      </c>
      <c r="K65" s="125" t="str">
        <f>IF(ISERR(FIND(CONCATENATE(K$4,","),NieStac!$M65))=FALSE,1,"")</f>
        <v/>
      </c>
      <c r="L65" s="125" t="str">
        <f>IF(ISERR(FIND(CONCATENATE(L$4,","),NieStac!$M65))=FALSE,1,"")</f>
        <v/>
      </c>
      <c r="M65" s="125" t="str">
        <f>IF(ISERR(FIND(CONCATENATE(M$4,","),NieStac!$M65))=FALSE,1,"")</f>
        <v/>
      </c>
      <c r="N65" s="125" t="str">
        <f>IF(ISERR(FIND(CONCATENATE(N$4,","),NieStac!$M65))=FALSE,1,"")</f>
        <v/>
      </c>
      <c r="O65" s="125" t="str">
        <f>IF(ISERR(FIND(CONCATENATE(O$4,","),NieStac!$M65))=FALSE,1,"")</f>
        <v/>
      </c>
      <c r="P65" s="125" t="str">
        <f>IF(ISERR(FIND(CONCATENATE(P$4,","),NieStac!$M65))=FALSE,1,"")</f>
        <v/>
      </c>
      <c r="Q65" s="125" t="str">
        <f>IF(ISERR(FIND(CONCATENATE(Q$4,","),NieStac!$M65))=FALSE,1,"")</f>
        <v/>
      </c>
      <c r="R65" s="125" t="str">
        <f>IF(ISERR(FIND(CONCATENATE(R$4,","),NieStac!$M65))=FALSE,1,"")</f>
        <v/>
      </c>
      <c r="S65" s="125" t="str">
        <f>IF(ISERR(FIND(CONCATENATE(S$4,","),NieStac!$M65))=FALSE,1,"")</f>
        <v/>
      </c>
      <c r="T65" s="125" t="str">
        <f>IF(ISERR(FIND(CONCATENATE(T$4,","),NieStac!$M65))=FALSE,1,"")</f>
        <v/>
      </c>
      <c r="U65" s="125" t="str">
        <f>IF(ISERR(FIND(CONCATENATE(U$4,","),NieStac!$M65))=FALSE,1,"")</f>
        <v/>
      </c>
      <c r="V65" s="125" t="str">
        <f>IF(ISERR(FIND(CONCATENATE(V$4,","),NieStac!$M65))=FALSE,1,"")</f>
        <v/>
      </c>
      <c r="W65" s="125" t="str">
        <f>IF(ISERR(FIND(CONCATENATE(W$4,","),NieStac!$M65))=FALSE,1,"")</f>
        <v/>
      </c>
      <c r="X65" s="125" t="str">
        <f>IF(ISERR(FIND(CONCATENATE(X$4,","),NieStac!$M65))=FALSE,1,"")</f>
        <v/>
      </c>
      <c r="Y65" s="125" t="str">
        <f>IF(ISERR(FIND(CONCATENATE(Y$4,","),NieStac!$M65))=FALSE,1,"")</f>
        <v/>
      </c>
      <c r="Z65" s="125" t="str">
        <f>IF(ISERR(FIND(CONCATENATE(Z$4,","),NieStac!$M65))=FALSE,1,"")</f>
        <v/>
      </c>
      <c r="AA65" s="125" t="str">
        <f>IF(ISERR(FIND(CONCATENATE(AA$4,","),NieStac!$M65))=FALSE,1,"")</f>
        <v/>
      </c>
      <c r="AB65" s="125" t="str">
        <f>IF(ISERR(FIND(CONCATENATE(AB$4,","),NieStac!$M65))=FALSE,1,"")</f>
        <v/>
      </c>
      <c r="AC65" s="125" t="str">
        <f>IF(ISERR(FIND(CONCATENATE(AC$4,","),NieStac!$M65))=FALSE,1,"")</f>
        <v/>
      </c>
      <c r="AD65" s="121" t="str">
        <f>(NieStac!$B65)</f>
        <v>Moduł kształcenia</v>
      </c>
      <c r="AE65" s="125" t="str">
        <f>IF(ISERR(FIND(CONCATENATE(AE$4,","),NieStac!$N65))=FALSE,1,"")</f>
        <v/>
      </c>
      <c r="AF65" s="125" t="str">
        <f>IF(ISERR(FIND(CONCATENATE(AF$4,","),NieStac!$N65))=FALSE,1,"")</f>
        <v/>
      </c>
      <c r="AG65" s="125" t="str">
        <f>IF(ISERR(FIND(CONCATENATE(AG$4,","),NieStac!$N65))=FALSE,1,"")</f>
        <v/>
      </c>
      <c r="AH65" s="125" t="str">
        <f>IF(ISERR(FIND(CONCATENATE(AH$4,","),NieStac!$N65))=FALSE,1,"")</f>
        <v/>
      </c>
      <c r="AI65" s="125" t="str">
        <f>IF(ISERR(FIND(CONCATENATE(AI$4,","),NieStac!$N65))=FALSE,1,"")</f>
        <v/>
      </c>
      <c r="AJ65" s="125" t="str">
        <f>IF(ISERR(FIND(CONCATENATE(AJ$4,","),NieStac!$N65))=FALSE,1,"")</f>
        <v/>
      </c>
      <c r="AK65" s="125" t="str">
        <f>IF(ISERR(FIND(CONCATENATE(AK$4,","),NieStac!$N65))=FALSE,1,"")</f>
        <v/>
      </c>
      <c r="AL65" s="125" t="str">
        <f>IF(ISERR(FIND(CONCATENATE(AL$4,","),NieStac!$N65))=FALSE,1,"")</f>
        <v/>
      </c>
      <c r="AM65" s="125" t="str">
        <f>IF(ISERR(FIND(CONCATENATE(AM$4,","),NieStac!$N65))=FALSE,1,"")</f>
        <v/>
      </c>
      <c r="AN65" s="125" t="str">
        <f>IF(ISERR(FIND(CONCATENATE(AN$4,","),NieStac!$N65))=FALSE,1,"")</f>
        <v/>
      </c>
      <c r="AO65" s="125" t="str">
        <f>IF(ISERR(FIND(CONCATENATE(AO$4,","),NieStac!$N65))=FALSE,1,"")</f>
        <v/>
      </c>
      <c r="AP65" s="125" t="str">
        <f>IF(ISERR(FIND(CONCATENATE(AP$4,","),NieStac!$N65))=FALSE,1,"")</f>
        <v/>
      </c>
      <c r="AQ65" s="125" t="str">
        <f>IF(ISERR(FIND(CONCATENATE(AQ$4,","),NieStac!$N65))=FALSE,1,"")</f>
        <v/>
      </c>
      <c r="AR65" s="125" t="str">
        <f>IF(ISERR(FIND(CONCATENATE(AR$4,","),NieStac!$N65))=FALSE,1,"")</f>
        <v/>
      </c>
      <c r="AS65" s="125" t="str">
        <f>IF(ISERR(FIND(CONCATENATE(AS$4,","),NieStac!$N65))=FALSE,1,"")</f>
        <v/>
      </c>
      <c r="AT65" s="125" t="str">
        <f>IF(ISERR(FIND(CONCATENATE(AT$4,","),NieStac!$N65))=FALSE,1,"")</f>
        <v/>
      </c>
      <c r="AU65" s="125" t="str">
        <f>IF(ISERR(FIND(CONCATENATE(AU$4,","),NieStac!$N65))=FALSE,1,"")</f>
        <v/>
      </c>
      <c r="AV65" s="125" t="str">
        <f>IF(ISERR(FIND(CONCATENATE(AV$4,","),NieStac!$N65))=FALSE,1,"")</f>
        <v/>
      </c>
      <c r="AW65" s="125" t="str">
        <f>IF(ISERR(FIND(CONCATENATE(AW$4,","),NieStac!$N65))=FALSE,1,"")</f>
        <v/>
      </c>
      <c r="AX65" s="125" t="str">
        <f>IF(ISERR(FIND(CONCATENATE(AX$4,","),NieStac!$N65))=FALSE,1,"")</f>
        <v/>
      </c>
      <c r="AY65" s="125" t="str">
        <f>IF(ISERR(FIND(CONCATENATE(AY$4,","),NieStac!$N65))=FALSE,1,"")</f>
        <v/>
      </c>
      <c r="AZ65" s="125" t="str">
        <f>IF(ISERR(FIND(CONCATENATE(AZ$4,","),NieStac!$N65))=FALSE,1,"")</f>
        <v/>
      </c>
      <c r="BA65" s="125" t="str">
        <f>IF(ISERR(FIND(CONCATENATE(BA$4,","),NieStac!$N65))=FALSE,1,"")</f>
        <v/>
      </c>
      <c r="BB65" s="125" t="str">
        <f>IF(ISERR(FIND(CONCATENATE(BB$4,","),NieStac!$N65))=FALSE,1,"")</f>
        <v/>
      </c>
      <c r="BC65" s="125" t="str">
        <f>IF(ISERR(FIND(CONCATENATE(BC$4,","),NieStac!$N65))=FALSE,1,"")</f>
        <v/>
      </c>
      <c r="BD65" s="125" t="str">
        <f>IF(ISERR(FIND(CONCATENATE(BD$4,","),NieStac!$N65))=FALSE,1,"")</f>
        <v/>
      </c>
      <c r="BE65" s="125" t="str">
        <f>IF(ISERR(FIND(CONCATENATE(BE$4,","),NieStac!$N65))=FALSE,1,"")</f>
        <v/>
      </c>
      <c r="BF65" s="125" t="str">
        <f>IF(ISERR(FIND(CONCATENATE(BF$4,","),NieStac!$N65))=FALSE,1,"")</f>
        <v/>
      </c>
      <c r="BG65" s="125" t="str">
        <f>IF(ISERR(FIND(CONCATENATE(BG$4,","),NieStac!$N65))=FALSE,1,"")</f>
        <v/>
      </c>
      <c r="BH65" s="125" t="str">
        <f>IF(ISERR(FIND(CONCATENATE(BH$4,","),NieStac!$N65))=FALSE,1,"")</f>
        <v/>
      </c>
      <c r="BI65" s="125" t="str">
        <f>IF(ISERR(FIND(CONCATENATE(BI$4,","),NieStac!$N65))=FALSE,1,"")</f>
        <v/>
      </c>
      <c r="BJ65" s="121" t="str">
        <f>(NieStac!$B65)</f>
        <v>Moduł kształcenia</v>
      </c>
      <c r="BK65" s="125" t="str">
        <f>IF(ISERR(FIND(CONCATENATE(BK$4,","),NieStac!$O65))=FALSE,1,"")</f>
        <v/>
      </c>
      <c r="BL65" s="125" t="str">
        <f>IF(ISERR(FIND(CONCATENATE(BL$4,","),NieStac!$O65))=FALSE,1,"")</f>
        <v/>
      </c>
      <c r="BM65" s="125" t="str">
        <f>IF(ISERR(FIND(CONCATENATE(BM$4,","),NieStac!$O65))=FALSE,1,"")</f>
        <v/>
      </c>
      <c r="BN65" s="125" t="str">
        <f>IF(ISERR(FIND(CONCATENATE(BN$4,","),NieStac!$O65))=FALSE,1,"")</f>
        <v/>
      </c>
      <c r="BO65" s="125" t="str">
        <f>IF(ISERR(FIND(CONCATENATE(BO$4,","),NieStac!$O65))=FALSE,1,"")</f>
        <v/>
      </c>
      <c r="BP65" s="125" t="str">
        <f>IF(ISERR(FIND(CONCATENATE(BP$4,","),NieStac!$O65))=FALSE,1,"")</f>
        <v/>
      </c>
      <c r="BQ65" s="125" t="str">
        <f>IF(ISERR(FIND(CONCATENATE(BQ$4,","),NieStac!$O65))=FALSE,1,"")</f>
        <v/>
      </c>
    </row>
    <row r="66" spans="1:69" ht="12.75" customHeight="1" x14ac:dyDescent="0.2">
      <c r="A66" s="124" t="str">
        <f>(NieStac!$B66)</f>
        <v>Identyfikacja systemów</v>
      </c>
      <c r="B66" s="125" t="str">
        <f>IF(ISERR(FIND(CONCATENATE(B$4,","),NieStac!$M66))=FALSE,1,"")</f>
        <v/>
      </c>
      <c r="C66" s="125" t="str">
        <f>IF(ISERR(FIND(CONCATENATE(C$4,","),NieStac!$M66))=FALSE,1,"")</f>
        <v/>
      </c>
      <c r="D66" s="125" t="str">
        <f>IF(ISERR(FIND(CONCATENATE(D$4,","),NieStac!$M66))=FALSE,1,"")</f>
        <v/>
      </c>
      <c r="E66" s="125" t="str">
        <f>IF(ISERR(FIND(CONCATENATE(E$4,","),NieStac!$M66))=FALSE,1,"")</f>
        <v/>
      </c>
      <c r="F66" s="125" t="str">
        <f>IF(ISERR(FIND(CONCATENATE(F$4,","),NieStac!$M66))=FALSE,1,"")</f>
        <v/>
      </c>
      <c r="G66" s="125" t="str">
        <f>IF(ISERR(FIND(CONCATENATE(G$4,","),NieStac!$M66))=FALSE,1,"")</f>
        <v/>
      </c>
      <c r="H66" s="125" t="str">
        <f>IF(ISERR(FIND(CONCATENATE(H$4,","),NieStac!$M66))=FALSE,1,"")</f>
        <v/>
      </c>
      <c r="I66" s="125" t="str">
        <f>IF(ISERR(FIND(CONCATENATE(I$4,","),NieStac!$M66))=FALSE,1,"")</f>
        <v/>
      </c>
      <c r="J66" s="125" t="str">
        <f>IF(ISERR(FIND(CONCATENATE(J$4,","),NieStac!$M66))=FALSE,1,"")</f>
        <v/>
      </c>
      <c r="K66" s="125" t="str">
        <f>IF(ISERR(FIND(CONCATENATE(K$4,","),NieStac!$M66))=FALSE,1,"")</f>
        <v/>
      </c>
      <c r="L66" s="125">
        <f>IF(ISERR(FIND(CONCATENATE(L$4,","),NieStac!$M66))=FALSE,1,"")</f>
        <v>1</v>
      </c>
      <c r="M66" s="125" t="str">
        <f>IF(ISERR(FIND(CONCATENATE(M$4,","),NieStac!$M66))=FALSE,1,"")</f>
        <v/>
      </c>
      <c r="N66" s="125" t="str">
        <f>IF(ISERR(FIND(CONCATENATE(N$4,","),NieStac!$M66))=FALSE,1,"")</f>
        <v/>
      </c>
      <c r="O66" s="125" t="str">
        <f>IF(ISERR(FIND(CONCATENATE(O$4,","),NieStac!$M66))=FALSE,1,"")</f>
        <v/>
      </c>
      <c r="P66" s="125" t="str">
        <f>IF(ISERR(FIND(CONCATENATE(P$4,","),NieStac!$M66))=FALSE,1,"")</f>
        <v/>
      </c>
      <c r="Q66" s="125" t="str">
        <f>IF(ISERR(FIND(CONCATENATE(Q$4,","),NieStac!$M66))=FALSE,1,"")</f>
        <v/>
      </c>
      <c r="R66" s="125">
        <f>IF(ISERR(FIND(CONCATENATE(R$4,","),NieStac!$M66))=FALSE,1,"")</f>
        <v>1</v>
      </c>
      <c r="S66" s="125" t="str">
        <f>IF(ISERR(FIND(CONCATENATE(S$4,","),NieStac!$M66))=FALSE,1,"")</f>
        <v/>
      </c>
      <c r="T66" s="125" t="str">
        <f>IF(ISERR(FIND(CONCATENATE(T$4,","),NieStac!$M66))=FALSE,1,"")</f>
        <v/>
      </c>
      <c r="U66" s="125" t="str">
        <f>IF(ISERR(FIND(CONCATENATE(U$4,","),NieStac!$M66))=FALSE,1,"")</f>
        <v/>
      </c>
      <c r="V66" s="125" t="str">
        <f>IF(ISERR(FIND(CONCATENATE(V$4,","),NieStac!$M66))=FALSE,1,"")</f>
        <v/>
      </c>
      <c r="W66" s="125" t="str">
        <f>IF(ISERR(FIND(CONCATENATE(W$4,","),NieStac!$M66))=FALSE,1,"")</f>
        <v/>
      </c>
      <c r="X66" s="125" t="str">
        <f>IF(ISERR(FIND(CONCATENATE(X$4,","),NieStac!$M66))=FALSE,1,"")</f>
        <v/>
      </c>
      <c r="Y66" s="125" t="str">
        <f>IF(ISERR(FIND(CONCATENATE(Y$4,","),NieStac!$M66))=FALSE,1,"")</f>
        <v/>
      </c>
      <c r="Z66" s="125" t="str">
        <f>IF(ISERR(FIND(CONCATENATE(Z$4,","),NieStac!$M66))=FALSE,1,"")</f>
        <v/>
      </c>
      <c r="AA66" s="125" t="str">
        <f>IF(ISERR(FIND(CONCATENATE(AA$4,","),NieStac!$M66))=FALSE,1,"")</f>
        <v/>
      </c>
      <c r="AB66" s="125" t="str">
        <f>IF(ISERR(FIND(CONCATENATE(AB$4,","),NieStac!$M66))=FALSE,1,"")</f>
        <v/>
      </c>
      <c r="AC66" s="125" t="str">
        <f>IF(ISERR(FIND(CONCATENATE(AC$4,","),NieStac!$M66))=FALSE,1,"")</f>
        <v/>
      </c>
      <c r="AD66" s="124" t="str">
        <f>(NieStac!$B66)</f>
        <v>Identyfikacja systemów</v>
      </c>
      <c r="AE66" s="125" t="str">
        <f>IF(ISERR(FIND(CONCATENATE(AE$4,","),NieStac!$N66))=FALSE,1,"")</f>
        <v/>
      </c>
      <c r="AF66" s="125" t="str">
        <f>IF(ISERR(FIND(CONCATENATE(AF$4,","),NieStac!$N66))=FALSE,1,"")</f>
        <v/>
      </c>
      <c r="AG66" s="125" t="str">
        <f>IF(ISERR(FIND(CONCATENATE(AG$4,","),NieStac!$N66))=FALSE,1,"")</f>
        <v/>
      </c>
      <c r="AH66" s="125">
        <f>IF(ISERR(FIND(CONCATENATE(AH$4,","),NieStac!$N66))=FALSE,1,"")</f>
        <v>1</v>
      </c>
      <c r="AI66" s="125">
        <f>IF(ISERR(FIND(CONCATENATE(AI$4,","),NieStac!$N66))=FALSE,1,"")</f>
        <v>1</v>
      </c>
      <c r="AJ66" s="125" t="str">
        <f>IF(ISERR(FIND(CONCATENATE(AJ$4,","),NieStac!$N66))=FALSE,1,"")</f>
        <v/>
      </c>
      <c r="AK66" s="125" t="str">
        <f>IF(ISERR(FIND(CONCATENATE(AK$4,","),NieStac!$N66))=FALSE,1,"")</f>
        <v/>
      </c>
      <c r="AL66" s="125" t="str">
        <f>IF(ISERR(FIND(CONCATENATE(AL$4,","),NieStac!$N66))=FALSE,1,"")</f>
        <v/>
      </c>
      <c r="AM66" s="125">
        <f>IF(ISERR(FIND(CONCATENATE(AM$4,","),NieStac!$N66))=FALSE,1,"")</f>
        <v>1</v>
      </c>
      <c r="AN66" s="125" t="str">
        <f>IF(ISERR(FIND(CONCATENATE(AN$4,","),NieStac!$N66))=FALSE,1,"")</f>
        <v/>
      </c>
      <c r="AO66" s="125">
        <f>IF(ISERR(FIND(CONCATENATE(AO$4,","),NieStac!$N66))=FALSE,1,"")</f>
        <v>1</v>
      </c>
      <c r="AP66" s="125" t="str">
        <f>IF(ISERR(FIND(CONCATENATE(AP$4,","),NieStac!$N66))=FALSE,1,"")</f>
        <v/>
      </c>
      <c r="AQ66" s="125" t="str">
        <f>IF(ISERR(FIND(CONCATENATE(AQ$4,","),NieStac!$N66))=FALSE,1,"")</f>
        <v/>
      </c>
      <c r="AR66" s="125">
        <f>IF(ISERR(FIND(CONCATENATE(AR$4,","),NieStac!$N66))=FALSE,1,"")</f>
        <v>1</v>
      </c>
      <c r="AS66" s="125" t="str">
        <f>IF(ISERR(FIND(CONCATENATE(AS$4,","),NieStac!$N66))=FALSE,1,"")</f>
        <v/>
      </c>
      <c r="AT66" s="125" t="str">
        <f>IF(ISERR(FIND(CONCATENATE(AT$4,","),NieStac!$N66))=FALSE,1,"")</f>
        <v/>
      </c>
      <c r="AU66" s="125" t="str">
        <f>IF(ISERR(FIND(CONCATENATE(AU$4,","),NieStac!$N66))=FALSE,1,"")</f>
        <v/>
      </c>
      <c r="AV66" s="125" t="str">
        <f>IF(ISERR(FIND(CONCATENATE(AV$4,","),NieStac!$N66))=FALSE,1,"")</f>
        <v/>
      </c>
      <c r="AW66" s="125" t="str">
        <f>IF(ISERR(FIND(CONCATENATE(AW$4,","),NieStac!$N66))=FALSE,1,"")</f>
        <v/>
      </c>
      <c r="AX66" s="125" t="str">
        <f>IF(ISERR(FIND(CONCATENATE(AX$4,","),NieStac!$N66))=FALSE,1,"")</f>
        <v/>
      </c>
      <c r="AY66" s="125" t="str">
        <f>IF(ISERR(FIND(CONCATENATE(AY$4,","),NieStac!$N66))=FALSE,1,"")</f>
        <v/>
      </c>
      <c r="AZ66" s="125" t="str">
        <f>IF(ISERR(FIND(CONCATENATE(AZ$4,","),NieStac!$N66))=FALSE,1,"")</f>
        <v/>
      </c>
      <c r="BA66" s="125" t="str">
        <f>IF(ISERR(FIND(CONCATENATE(BA$4,","),NieStac!$N66))=FALSE,1,"")</f>
        <v/>
      </c>
      <c r="BB66" s="125">
        <f>IF(ISERR(FIND(CONCATENATE(BB$4,","),NieStac!$N66))=FALSE,1,"")</f>
        <v>1</v>
      </c>
      <c r="BC66" s="125" t="str">
        <f>IF(ISERR(FIND(CONCATENATE(BC$4,","),NieStac!$N66))=FALSE,1,"")</f>
        <v/>
      </c>
      <c r="BD66" s="125" t="str">
        <f>IF(ISERR(FIND(CONCATENATE(BD$4,","),NieStac!$N66))=FALSE,1,"")</f>
        <v/>
      </c>
      <c r="BE66" s="125" t="str">
        <f>IF(ISERR(FIND(CONCATENATE(BE$4,","),NieStac!$N66))=FALSE,1,"")</f>
        <v/>
      </c>
      <c r="BF66" s="125" t="str">
        <f>IF(ISERR(FIND(CONCATENATE(BF$4,","),NieStac!$N66))=FALSE,1,"")</f>
        <v/>
      </c>
      <c r="BG66" s="125" t="str">
        <f>IF(ISERR(FIND(CONCATENATE(BG$4,","),NieStac!$N66))=FALSE,1,"")</f>
        <v/>
      </c>
      <c r="BH66" s="125" t="str">
        <f>IF(ISERR(FIND(CONCATENATE(BH$4,","),NieStac!$N66))=FALSE,1,"")</f>
        <v/>
      </c>
      <c r="BI66" s="125" t="str">
        <f>IF(ISERR(FIND(CONCATENATE(BI$4,","),NieStac!$N66))=FALSE,1,"")</f>
        <v/>
      </c>
      <c r="BJ66" s="124" t="str">
        <f>(NieStac!$B66)</f>
        <v>Identyfikacja systemów</v>
      </c>
      <c r="BK66" s="125" t="str">
        <f>IF(ISERR(FIND(CONCATENATE(BK$4,","),NieStac!$O66))=FALSE,1,"")</f>
        <v/>
      </c>
      <c r="BL66" s="125" t="str">
        <f>IF(ISERR(FIND(CONCATENATE(BL$4,","),NieStac!$O66))=FALSE,1,"")</f>
        <v/>
      </c>
      <c r="BM66" s="125">
        <f>IF(ISERR(FIND(CONCATENATE(BM$4,","),NieStac!$O66))=FALSE,1,"")</f>
        <v>1</v>
      </c>
      <c r="BN66" s="125" t="str">
        <f>IF(ISERR(FIND(CONCATENATE(BN$4,","),NieStac!$O66))=FALSE,1,"")</f>
        <v/>
      </c>
      <c r="BO66" s="125">
        <f>IF(ISERR(FIND(CONCATENATE(BO$4,","),NieStac!$O66))=FALSE,1,"")</f>
        <v>1</v>
      </c>
      <c r="BP66" s="125" t="str">
        <f>IF(ISERR(FIND(CONCATENATE(BP$4,","),NieStac!$O66))=FALSE,1,"")</f>
        <v/>
      </c>
      <c r="BQ66" s="125" t="str">
        <f>IF(ISERR(FIND(CONCATENATE(BQ$4,","),NieStac!$O66))=FALSE,1,"")</f>
        <v/>
      </c>
    </row>
    <row r="67" spans="1:69" ht="12.75" customHeight="1" x14ac:dyDescent="0.2">
      <c r="A67" s="124" t="str">
        <f>(NieStac!$B67)</f>
        <v>Systemy mikroprocesorowe</v>
      </c>
      <c r="B67" s="125" t="str">
        <f>IF(ISERR(FIND(CONCATENATE(B$4,","),NieStac!$M67))=FALSE,1,"")</f>
        <v/>
      </c>
      <c r="C67" s="125" t="str">
        <f>IF(ISERR(FIND(CONCATENATE(C$4,","),NieStac!$M67))=FALSE,1,"")</f>
        <v/>
      </c>
      <c r="D67" s="125" t="str">
        <f>IF(ISERR(FIND(CONCATENATE(D$4,","),NieStac!$M67))=FALSE,1,"")</f>
        <v/>
      </c>
      <c r="E67" s="125" t="str">
        <f>IF(ISERR(FIND(CONCATENATE(E$4,","),NieStac!$M67))=FALSE,1,"")</f>
        <v/>
      </c>
      <c r="F67" s="125" t="str">
        <f>IF(ISERR(FIND(CONCATENATE(F$4,","),NieStac!$M67))=FALSE,1,"")</f>
        <v/>
      </c>
      <c r="G67" s="125" t="str">
        <f>IF(ISERR(FIND(CONCATENATE(G$4,","),NieStac!$M67))=FALSE,1,"")</f>
        <v/>
      </c>
      <c r="H67" s="125" t="str">
        <f>IF(ISERR(FIND(CONCATENATE(H$4,","),NieStac!$M67))=FALSE,1,"")</f>
        <v/>
      </c>
      <c r="I67" s="125" t="str">
        <f>IF(ISERR(FIND(CONCATENATE(I$4,","),NieStac!$M67))=FALSE,1,"")</f>
        <v/>
      </c>
      <c r="J67" s="125">
        <f>IF(ISERR(FIND(CONCATENATE(J$4,","),NieStac!$M67))=FALSE,1,"")</f>
        <v>1</v>
      </c>
      <c r="K67" s="125" t="str">
        <f>IF(ISERR(FIND(CONCATENATE(K$4,","),NieStac!$M67))=FALSE,1,"")</f>
        <v/>
      </c>
      <c r="L67" s="125" t="str">
        <f>IF(ISERR(FIND(CONCATENATE(L$4,","),NieStac!$M67))=FALSE,1,"")</f>
        <v/>
      </c>
      <c r="M67" s="125" t="str">
        <f>IF(ISERR(FIND(CONCATENATE(M$4,","),NieStac!$M67))=FALSE,1,"")</f>
        <v/>
      </c>
      <c r="N67" s="125">
        <f>IF(ISERR(FIND(CONCATENATE(N$4,","),NieStac!$M67))=FALSE,1,"")</f>
        <v>1</v>
      </c>
      <c r="O67" s="125" t="str">
        <f>IF(ISERR(FIND(CONCATENATE(O$4,","),NieStac!$M67))=FALSE,1,"")</f>
        <v/>
      </c>
      <c r="P67" s="125" t="str">
        <f>IF(ISERR(FIND(CONCATENATE(P$4,","),NieStac!$M67))=FALSE,1,"")</f>
        <v/>
      </c>
      <c r="Q67" s="125" t="str">
        <f>IF(ISERR(FIND(CONCATENATE(Q$4,","),NieStac!$M67))=FALSE,1,"")</f>
        <v/>
      </c>
      <c r="R67" s="125" t="str">
        <f>IF(ISERR(FIND(CONCATENATE(R$4,","),NieStac!$M67))=FALSE,1,"")</f>
        <v/>
      </c>
      <c r="S67" s="125" t="str">
        <f>IF(ISERR(FIND(CONCATENATE(S$4,","),NieStac!$M67))=FALSE,1,"")</f>
        <v/>
      </c>
      <c r="T67" s="125" t="str">
        <f>IF(ISERR(FIND(CONCATENATE(T$4,","),NieStac!$M67))=FALSE,1,"")</f>
        <v/>
      </c>
      <c r="U67" s="125">
        <f>IF(ISERR(FIND(CONCATENATE(U$4,","),NieStac!$M67))=FALSE,1,"")</f>
        <v>1</v>
      </c>
      <c r="V67" s="125" t="str">
        <f>IF(ISERR(FIND(CONCATENATE(V$4,","),NieStac!$M67))=FALSE,1,"")</f>
        <v/>
      </c>
      <c r="W67" s="125" t="str">
        <f>IF(ISERR(FIND(CONCATENATE(W$4,","),NieStac!$M67))=FALSE,1,"")</f>
        <v/>
      </c>
      <c r="X67" s="125" t="str">
        <f>IF(ISERR(FIND(CONCATENATE(X$4,","),NieStac!$M67))=FALSE,1,"")</f>
        <v/>
      </c>
      <c r="Y67" s="125" t="str">
        <f>IF(ISERR(FIND(CONCATENATE(Y$4,","),NieStac!$M67))=FALSE,1,"")</f>
        <v/>
      </c>
      <c r="Z67" s="125" t="str">
        <f>IF(ISERR(FIND(CONCATENATE(Z$4,","),NieStac!$M67))=FALSE,1,"")</f>
        <v/>
      </c>
      <c r="AA67" s="125" t="str">
        <f>IF(ISERR(FIND(CONCATENATE(AA$4,","),NieStac!$M67))=FALSE,1,"")</f>
        <v/>
      </c>
      <c r="AB67" s="125" t="str">
        <f>IF(ISERR(FIND(CONCATENATE(AB$4,","),NieStac!$M67))=FALSE,1,"")</f>
        <v/>
      </c>
      <c r="AC67" s="125" t="str">
        <f>IF(ISERR(FIND(CONCATENATE(AC$4,","),NieStac!$M67))=FALSE,1,"")</f>
        <v/>
      </c>
      <c r="AD67" s="124" t="str">
        <f>(NieStac!$B67)</f>
        <v>Systemy mikroprocesorowe</v>
      </c>
      <c r="AE67" s="125" t="str">
        <f>IF(ISERR(FIND(CONCATENATE(AE$4,","),NieStac!$N67))=FALSE,1,"")</f>
        <v/>
      </c>
      <c r="AF67" s="125">
        <f>IF(ISERR(FIND(CONCATENATE(AF$4,","),NieStac!$N67))=FALSE,1,"")</f>
        <v>1</v>
      </c>
      <c r="AG67" s="125" t="str">
        <f>IF(ISERR(FIND(CONCATENATE(AG$4,","),NieStac!$N67))=FALSE,1,"")</f>
        <v/>
      </c>
      <c r="AH67" s="125" t="str">
        <f>IF(ISERR(FIND(CONCATENATE(AH$4,","),NieStac!$N67))=FALSE,1,"")</f>
        <v/>
      </c>
      <c r="AI67" s="125" t="str">
        <f>IF(ISERR(FIND(CONCATENATE(AI$4,","),NieStac!$N67))=FALSE,1,"")</f>
        <v/>
      </c>
      <c r="AJ67" s="125" t="str">
        <f>IF(ISERR(FIND(CONCATENATE(AJ$4,","),NieStac!$N67))=FALSE,1,"")</f>
        <v/>
      </c>
      <c r="AK67" s="125" t="str">
        <f>IF(ISERR(FIND(CONCATENATE(AK$4,","),NieStac!$N67))=FALSE,1,"")</f>
        <v/>
      </c>
      <c r="AL67" s="125" t="str">
        <f>IF(ISERR(FIND(CONCATENATE(AL$4,","),NieStac!$N67))=FALSE,1,"")</f>
        <v/>
      </c>
      <c r="AM67" s="125" t="str">
        <f>IF(ISERR(FIND(CONCATENATE(AM$4,","),NieStac!$N67))=FALSE,1,"")</f>
        <v/>
      </c>
      <c r="AN67" s="125" t="str">
        <f>IF(ISERR(FIND(CONCATENATE(AN$4,","),NieStac!$N67))=FALSE,1,"")</f>
        <v/>
      </c>
      <c r="AO67" s="125" t="str">
        <f>IF(ISERR(FIND(CONCATENATE(AO$4,","),NieStac!$N67))=FALSE,1,"")</f>
        <v/>
      </c>
      <c r="AP67" s="125" t="str">
        <f>IF(ISERR(FIND(CONCATENATE(AP$4,","),NieStac!$N67))=FALSE,1,"")</f>
        <v/>
      </c>
      <c r="AQ67" s="125">
        <f>IF(ISERR(FIND(CONCATENATE(AQ$4,","),NieStac!$N67))=FALSE,1,"")</f>
        <v>1</v>
      </c>
      <c r="AR67" s="125" t="str">
        <f>IF(ISERR(FIND(CONCATENATE(AR$4,","),NieStac!$N67))=FALSE,1,"")</f>
        <v/>
      </c>
      <c r="AS67" s="125" t="str">
        <f>IF(ISERR(FIND(CONCATENATE(AS$4,","),NieStac!$N67))=FALSE,1,"")</f>
        <v/>
      </c>
      <c r="AT67" s="125" t="str">
        <f>IF(ISERR(FIND(CONCATENATE(AT$4,","),NieStac!$N67))=FALSE,1,"")</f>
        <v/>
      </c>
      <c r="AU67" s="125" t="str">
        <f>IF(ISERR(FIND(CONCATENATE(AU$4,","),NieStac!$N67))=FALSE,1,"")</f>
        <v/>
      </c>
      <c r="AV67" s="125" t="str">
        <f>IF(ISERR(FIND(CONCATENATE(AV$4,","),NieStac!$N67))=FALSE,1,"")</f>
        <v/>
      </c>
      <c r="AW67" s="125" t="str">
        <f>IF(ISERR(FIND(CONCATENATE(AW$4,","),NieStac!$N67))=FALSE,1,"")</f>
        <v/>
      </c>
      <c r="AX67" s="125" t="str">
        <f>IF(ISERR(FIND(CONCATENATE(AX$4,","),NieStac!$N67))=FALSE,1,"")</f>
        <v/>
      </c>
      <c r="AY67" s="125" t="str">
        <f>IF(ISERR(FIND(CONCATENATE(AY$4,","),NieStac!$N67))=FALSE,1,"")</f>
        <v/>
      </c>
      <c r="AZ67" s="125">
        <f>IF(ISERR(FIND(CONCATENATE(AZ$4,","),NieStac!$N67))=FALSE,1,"")</f>
        <v>1</v>
      </c>
      <c r="BA67" s="125" t="str">
        <f>IF(ISERR(FIND(CONCATENATE(BA$4,","),NieStac!$N67))=FALSE,1,"")</f>
        <v/>
      </c>
      <c r="BB67" s="125" t="str">
        <f>IF(ISERR(FIND(CONCATENATE(BB$4,","),NieStac!$N67))=FALSE,1,"")</f>
        <v/>
      </c>
      <c r="BC67" s="125" t="str">
        <f>IF(ISERR(FIND(CONCATENATE(BC$4,","),NieStac!$N67))=FALSE,1,"")</f>
        <v/>
      </c>
      <c r="BD67" s="125" t="str">
        <f>IF(ISERR(FIND(CONCATENATE(BD$4,","),NieStac!$N67))=FALSE,1,"")</f>
        <v/>
      </c>
      <c r="BE67" s="125">
        <f>IF(ISERR(FIND(CONCATENATE(BE$4,","),NieStac!$N67))=FALSE,1,"")</f>
        <v>1</v>
      </c>
      <c r="BF67" s="125" t="str">
        <f>IF(ISERR(FIND(CONCATENATE(BF$4,","),NieStac!$N67))=FALSE,1,"")</f>
        <v/>
      </c>
      <c r="BG67" s="125" t="str">
        <f>IF(ISERR(FIND(CONCATENATE(BG$4,","),NieStac!$N67))=FALSE,1,"")</f>
        <v/>
      </c>
      <c r="BH67" s="125" t="str">
        <f>IF(ISERR(FIND(CONCATENATE(BH$4,","),NieStac!$N67))=FALSE,1,"")</f>
        <v/>
      </c>
      <c r="BI67" s="125" t="str">
        <f>IF(ISERR(FIND(CONCATENATE(BI$4,","),NieStac!$N67))=FALSE,1,"")</f>
        <v/>
      </c>
      <c r="BJ67" s="124" t="str">
        <f>(NieStac!$B67)</f>
        <v>Systemy mikroprocesorowe</v>
      </c>
      <c r="BK67" s="125">
        <f>IF(ISERR(FIND(CONCATENATE(BK$4,","),NieStac!$O67))=FALSE,1,"")</f>
        <v>1</v>
      </c>
      <c r="BL67" s="125" t="str">
        <f>IF(ISERR(FIND(CONCATENATE(BL$4,","),NieStac!$O67))=FALSE,1,"")</f>
        <v/>
      </c>
      <c r="BM67" s="125" t="str">
        <f>IF(ISERR(FIND(CONCATENATE(BM$4,","),NieStac!$O67))=FALSE,1,"")</f>
        <v/>
      </c>
      <c r="BN67" s="125" t="str">
        <f>IF(ISERR(FIND(CONCATENATE(BN$4,","),NieStac!$O67))=FALSE,1,"")</f>
        <v/>
      </c>
      <c r="BO67" s="125">
        <f>IF(ISERR(FIND(CONCATENATE(BO$4,","),NieStac!$O67))=FALSE,1,"")</f>
        <v>1</v>
      </c>
      <c r="BP67" s="125" t="str">
        <f>IF(ISERR(FIND(CONCATENATE(BP$4,","),NieStac!$O67))=FALSE,1,"")</f>
        <v/>
      </c>
      <c r="BQ67" s="125" t="str">
        <f>IF(ISERR(FIND(CONCATENATE(BQ$4,","),NieStac!$O67))=FALSE,1,"")</f>
        <v/>
      </c>
    </row>
    <row r="68" spans="1:69" ht="12.75" customHeight="1" x14ac:dyDescent="0.2">
      <c r="A68" s="124" t="str">
        <f>(NieStac!$B68)</f>
        <v>Elementy i urządzenia automatyki</v>
      </c>
      <c r="B68" s="125" t="str">
        <f>IF(ISERR(FIND(CONCATENATE(B$4,","),NieStac!$M68))=FALSE,1,"")</f>
        <v/>
      </c>
      <c r="C68" s="125" t="str">
        <f>IF(ISERR(FIND(CONCATENATE(C$4,","),NieStac!$M68))=FALSE,1,"")</f>
        <v/>
      </c>
      <c r="D68" s="125" t="str">
        <f>IF(ISERR(FIND(CONCATENATE(D$4,","),NieStac!$M68))=FALSE,1,"")</f>
        <v/>
      </c>
      <c r="E68" s="125" t="str">
        <f>IF(ISERR(FIND(CONCATENATE(E$4,","),NieStac!$M68))=FALSE,1,"")</f>
        <v/>
      </c>
      <c r="F68" s="125" t="str">
        <f>IF(ISERR(FIND(CONCATENATE(F$4,","),NieStac!$M68))=FALSE,1,"")</f>
        <v/>
      </c>
      <c r="G68" s="125" t="str">
        <f>IF(ISERR(FIND(CONCATENATE(G$4,","),NieStac!$M68))=FALSE,1,"")</f>
        <v/>
      </c>
      <c r="H68" s="125" t="str">
        <f>IF(ISERR(FIND(CONCATENATE(H$4,","),NieStac!$M68))=FALSE,1,"")</f>
        <v/>
      </c>
      <c r="I68" s="125" t="str">
        <f>IF(ISERR(FIND(CONCATENATE(I$4,","),NieStac!$M68))=FALSE,1,"")</f>
        <v/>
      </c>
      <c r="J68" s="125" t="str">
        <f>IF(ISERR(FIND(CONCATENATE(J$4,","),NieStac!$M68))=FALSE,1,"")</f>
        <v/>
      </c>
      <c r="K68" s="125" t="str">
        <f>IF(ISERR(FIND(CONCATENATE(K$4,","),NieStac!$M68))=FALSE,1,"")</f>
        <v/>
      </c>
      <c r="L68" s="125">
        <f>IF(ISERR(FIND(CONCATENATE(L$4,","),NieStac!$M68))=FALSE,1,"")</f>
        <v>1</v>
      </c>
      <c r="M68" s="125" t="str">
        <f>IF(ISERR(FIND(CONCATENATE(M$4,","),NieStac!$M68))=FALSE,1,"")</f>
        <v/>
      </c>
      <c r="N68" s="125" t="str">
        <f>IF(ISERR(FIND(CONCATENATE(N$4,","),NieStac!$M68))=FALSE,1,"")</f>
        <v/>
      </c>
      <c r="O68" s="125" t="str">
        <f>IF(ISERR(FIND(CONCATENATE(O$4,","),NieStac!$M68))=FALSE,1,"")</f>
        <v/>
      </c>
      <c r="P68" s="125" t="str">
        <f>IF(ISERR(FIND(CONCATENATE(P$4,","),NieStac!$M68))=FALSE,1,"")</f>
        <v/>
      </c>
      <c r="Q68" s="125" t="str">
        <f>IF(ISERR(FIND(CONCATENATE(Q$4,","),NieStac!$M68))=FALSE,1,"")</f>
        <v/>
      </c>
      <c r="R68" s="125" t="str">
        <f>IF(ISERR(FIND(CONCATENATE(R$4,","),NieStac!$M68))=FALSE,1,"")</f>
        <v/>
      </c>
      <c r="S68" s="125">
        <f>IF(ISERR(FIND(CONCATENATE(S$4,","),NieStac!$M68))=FALSE,1,"")</f>
        <v>1</v>
      </c>
      <c r="T68" s="125" t="str">
        <f>IF(ISERR(FIND(CONCATENATE(T$4,","),NieStac!$M68))=FALSE,1,"")</f>
        <v/>
      </c>
      <c r="U68" s="125">
        <f>IF(ISERR(FIND(CONCATENATE(U$4,","),NieStac!$M68))=FALSE,1,"")</f>
        <v>1</v>
      </c>
      <c r="V68" s="125" t="str">
        <f>IF(ISERR(FIND(CONCATENATE(V$4,","),NieStac!$M68))=FALSE,1,"")</f>
        <v/>
      </c>
      <c r="W68" s="125">
        <f>IF(ISERR(FIND(CONCATENATE(W$4,","),NieStac!$M68))=FALSE,1,"")</f>
        <v>1</v>
      </c>
      <c r="X68" s="125" t="str">
        <f>IF(ISERR(FIND(CONCATENATE(X$4,","),NieStac!$M68))=FALSE,1,"")</f>
        <v/>
      </c>
      <c r="Y68" s="125" t="str">
        <f>IF(ISERR(FIND(CONCATENATE(Y$4,","),NieStac!$M68))=FALSE,1,"")</f>
        <v/>
      </c>
      <c r="Z68" s="125" t="str">
        <f>IF(ISERR(FIND(CONCATENATE(Z$4,","),NieStac!$M68))=FALSE,1,"")</f>
        <v/>
      </c>
      <c r="AA68" s="125" t="str">
        <f>IF(ISERR(FIND(CONCATENATE(AA$4,","),NieStac!$M68))=FALSE,1,"")</f>
        <v/>
      </c>
      <c r="AB68" s="125" t="str">
        <f>IF(ISERR(FIND(CONCATENATE(AB$4,","),NieStac!$M68))=FALSE,1,"")</f>
        <v/>
      </c>
      <c r="AC68" s="125" t="str">
        <f>IF(ISERR(FIND(CONCATENATE(AC$4,","),NieStac!$M68))=FALSE,1,"")</f>
        <v/>
      </c>
      <c r="AD68" s="124" t="str">
        <f>(NieStac!$B68)</f>
        <v>Elementy i urządzenia automatyki</v>
      </c>
      <c r="AE68" s="125" t="str">
        <f>IF(ISERR(FIND(CONCATENATE(AE$4,","),NieStac!$N68))=FALSE,1,"")</f>
        <v/>
      </c>
      <c r="AF68" s="125">
        <f>IF(ISERR(FIND(CONCATENATE(AF$4,","),NieStac!$N68))=FALSE,1,"")</f>
        <v>1</v>
      </c>
      <c r="AG68" s="125" t="str">
        <f>IF(ISERR(FIND(CONCATENATE(AG$4,","),NieStac!$N68))=FALSE,1,"")</f>
        <v/>
      </c>
      <c r="AH68" s="125" t="str">
        <f>IF(ISERR(FIND(CONCATENATE(AH$4,","),NieStac!$N68))=FALSE,1,"")</f>
        <v/>
      </c>
      <c r="AI68" s="125" t="str">
        <f>IF(ISERR(FIND(CONCATENATE(AI$4,","),NieStac!$N68))=FALSE,1,"")</f>
        <v/>
      </c>
      <c r="AJ68" s="125" t="str">
        <f>IF(ISERR(FIND(CONCATENATE(AJ$4,","),NieStac!$N68))=FALSE,1,"")</f>
        <v/>
      </c>
      <c r="AK68" s="125" t="str">
        <f>IF(ISERR(FIND(CONCATENATE(AK$4,","),NieStac!$N68))=FALSE,1,"")</f>
        <v/>
      </c>
      <c r="AL68" s="125" t="str">
        <f>IF(ISERR(FIND(CONCATENATE(AL$4,","),NieStac!$N68))=FALSE,1,"")</f>
        <v/>
      </c>
      <c r="AM68" s="125" t="str">
        <f>IF(ISERR(FIND(CONCATENATE(AM$4,","),NieStac!$N68))=FALSE,1,"")</f>
        <v/>
      </c>
      <c r="AN68" s="125" t="str">
        <f>IF(ISERR(FIND(CONCATENATE(AN$4,","),NieStac!$N68))=FALSE,1,"")</f>
        <v/>
      </c>
      <c r="AO68" s="125">
        <f>IF(ISERR(FIND(CONCATENATE(AO$4,","),NieStac!$N68))=FALSE,1,"")</f>
        <v>1</v>
      </c>
      <c r="AP68" s="125" t="str">
        <f>IF(ISERR(FIND(CONCATENATE(AP$4,","),NieStac!$N68))=FALSE,1,"")</f>
        <v/>
      </c>
      <c r="AQ68" s="125" t="str">
        <f>IF(ISERR(FIND(CONCATENATE(AQ$4,","),NieStac!$N68))=FALSE,1,"")</f>
        <v/>
      </c>
      <c r="AR68" s="125">
        <f>IF(ISERR(FIND(CONCATENATE(AR$4,","),NieStac!$N68))=FALSE,1,"")</f>
        <v>1</v>
      </c>
      <c r="AS68" s="125">
        <f>IF(ISERR(FIND(CONCATENATE(AS$4,","),NieStac!$N68))=FALSE,1,"")</f>
        <v>1</v>
      </c>
      <c r="AT68" s="125" t="str">
        <f>IF(ISERR(FIND(CONCATENATE(AT$4,","),NieStac!$N68))=FALSE,1,"")</f>
        <v/>
      </c>
      <c r="AU68" s="125" t="str">
        <f>IF(ISERR(FIND(CONCATENATE(AU$4,","),NieStac!$N68))=FALSE,1,"")</f>
        <v/>
      </c>
      <c r="AV68" s="125" t="str">
        <f>IF(ISERR(FIND(CONCATENATE(AV$4,","),NieStac!$N68))=FALSE,1,"")</f>
        <v/>
      </c>
      <c r="AW68" s="125">
        <f>IF(ISERR(FIND(CONCATENATE(AW$4,","),NieStac!$N68))=FALSE,1,"")</f>
        <v>1</v>
      </c>
      <c r="AX68" s="125" t="str">
        <f>IF(ISERR(FIND(CONCATENATE(AX$4,","),NieStac!$N68))=FALSE,1,"")</f>
        <v/>
      </c>
      <c r="AY68" s="125">
        <f>IF(ISERR(FIND(CONCATENATE(AY$4,","),NieStac!$N68))=FALSE,1,"")</f>
        <v>1</v>
      </c>
      <c r="AZ68" s="125" t="str">
        <f>IF(ISERR(FIND(CONCATENATE(AZ$4,","),NieStac!$N68))=FALSE,1,"")</f>
        <v/>
      </c>
      <c r="BA68" s="125" t="str">
        <f>IF(ISERR(FIND(CONCATENATE(BA$4,","),NieStac!$N68))=FALSE,1,"")</f>
        <v/>
      </c>
      <c r="BB68" s="125" t="str">
        <f>IF(ISERR(FIND(CONCATENATE(BB$4,","),NieStac!$N68))=FALSE,1,"")</f>
        <v/>
      </c>
      <c r="BC68" s="125" t="str">
        <f>IF(ISERR(FIND(CONCATENATE(BC$4,","),NieStac!$N68))=FALSE,1,"")</f>
        <v/>
      </c>
      <c r="BD68" s="125" t="str">
        <f>IF(ISERR(FIND(CONCATENATE(BD$4,","),NieStac!$N68))=FALSE,1,"")</f>
        <v/>
      </c>
      <c r="BE68" s="125" t="str">
        <f>IF(ISERR(FIND(CONCATENATE(BE$4,","),NieStac!$N68))=FALSE,1,"")</f>
        <v/>
      </c>
      <c r="BF68" s="125" t="str">
        <f>IF(ISERR(FIND(CONCATENATE(BF$4,","),NieStac!$N68))=FALSE,1,"")</f>
        <v/>
      </c>
      <c r="BG68" s="125" t="str">
        <f>IF(ISERR(FIND(CONCATENATE(BG$4,","),NieStac!$N68))=FALSE,1,"")</f>
        <v/>
      </c>
      <c r="BH68" s="125" t="str">
        <f>IF(ISERR(FIND(CONCATENATE(BH$4,","),NieStac!$N68))=FALSE,1,"")</f>
        <v/>
      </c>
      <c r="BI68" s="125" t="str">
        <f>IF(ISERR(FIND(CONCATENATE(BI$4,","),NieStac!$N68))=FALSE,1,"")</f>
        <v/>
      </c>
      <c r="BJ68" s="124" t="str">
        <f>(NieStac!$B68)</f>
        <v>Elementy i urządzenia automatyki</v>
      </c>
      <c r="BK68" s="125" t="str">
        <f>IF(ISERR(FIND(CONCATENATE(BK$4,","),NieStac!$O68))=FALSE,1,"")</f>
        <v/>
      </c>
      <c r="BL68" s="125" t="str">
        <f>IF(ISERR(FIND(CONCATENATE(BL$4,","),NieStac!$O68))=FALSE,1,"")</f>
        <v/>
      </c>
      <c r="BM68" s="125" t="str">
        <f>IF(ISERR(FIND(CONCATENATE(BM$4,","),NieStac!$O68))=FALSE,1,"")</f>
        <v/>
      </c>
      <c r="BN68" s="125" t="str">
        <f>IF(ISERR(FIND(CONCATENATE(BN$4,","),NieStac!$O68))=FALSE,1,"")</f>
        <v/>
      </c>
      <c r="BO68" s="125">
        <f>IF(ISERR(FIND(CONCATENATE(BO$4,","),NieStac!$O68))=FALSE,1,"")</f>
        <v>1</v>
      </c>
      <c r="BP68" s="125" t="str">
        <f>IF(ISERR(FIND(CONCATENATE(BP$4,","),NieStac!$O68))=FALSE,1,"")</f>
        <v/>
      </c>
      <c r="BQ68" s="125" t="str">
        <f>IF(ISERR(FIND(CONCATENATE(BQ$4,","),NieStac!$O68))=FALSE,1,"")</f>
        <v/>
      </c>
    </row>
    <row r="69" spans="1:69" ht="12.75" customHeight="1" x14ac:dyDescent="0.2">
      <c r="A69" s="124" t="str">
        <f>(NieStac!$B69)</f>
        <v xml:space="preserve">Przedmiot obieralny 2: 
1) Narzędzia i oprogramowanie dla przemysłowych systemów sterowania
2) Narzędzia i oprogramowanie dla systemów robotycznych </v>
      </c>
      <c r="B69" s="125" t="str">
        <f>IF(ISERR(FIND(CONCATENATE(B$4,","),NieStac!$M69))=FALSE,1,"")</f>
        <v/>
      </c>
      <c r="C69" s="125" t="str">
        <f>IF(ISERR(FIND(CONCATENATE(C$4,","),NieStac!$M69))=FALSE,1,"")</f>
        <v/>
      </c>
      <c r="D69" s="125" t="str">
        <f>IF(ISERR(FIND(CONCATENATE(D$4,","),NieStac!$M69))=FALSE,1,"")</f>
        <v/>
      </c>
      <c r="E69" s="125" t="str">
        <f>IF(ISERR(FIND(CONCATENATE(E$4,","),NieStac!$M69))=FALSE,1,"")</f>
        <v/>
      </c>
      <c r="F69" s="125" t="str">
        <f>IF(ISERR(FIND(CONCATENATE(F$4,","),NieStac!$M69))=FALSE,1,"")</f>
        <v/>
      </c>
      <c r="G69" s="125" t="str">
        <f>IF(ISERR(FIND(CONCATENATE(G$4,","),NieStac!$M69))=FALSE,1,"")</f>
        <v/>
      </c>
      <c r="H69" s="125" t="str">
        <f>IF(ISERR(FIND(CONCATENATE(H$4,","),NieStac!$M69))=FALSE,1,"")</f>
        <v/>
      </c>
      <c r="I69" s="125" t="str">
        <f>IF(ISERR(FIND(CONCATENATE(I$4,","),NieStac!$M69))=FALSE,1,"")</f>
        <v/>
      </c>
      <c r="J69" s="125" t="str">
        <f>IF(ISERR(FIND(CONCATENATE(J$4,","),NieStac!$M69))=FALSE,1,"")</f>
        <v/>
      </c>
      <c r="K69" s="125">
        <f>IF(ISERR(FIND(CONCATENATE(K$4,","),NieStac!$M69))=FALSE,1,"")</f>
        <v>1</v>
      </c>
      <c r="L69" s="125" t="str">
        <f>IF(ISERR(FIND(CONCATENATE(L$4,","),NieStac!$M69))=FALSE,1,"")</f>
        <v/>
      </c>
      <c r="M69" s="125" t="str">
        <f>IF(ISERR(FIND(CONCATENATE(M$4,","),NieStac!$M69))=FALSE,1,"")</f>
        <v/>
      </c>
      <c r="N69" s="125" t="str">
        <f>IF(ISERR(FIND(CONCATENATE(N$4,","),NieStac!$M69))=FALSE,1,"")</f>
        <v/>
      </c>
      <c r="O69" s="125" t="str">
        <f>IF(ISERR(FIND(CONCATENATE(O$4,","),NieStac!$M69))=FALSE,1,"")</f>
        <v/>
      </c>
      <c r="P69" s="125" t="str">
        <f>IF(ISERR(FIND(CONCATENATE(P$4,","),NieStac!$M69))=FALSE,1,"")</f>
        <v/>
      </c>
      <c r="Q69" s="125" t="str">
        <f>IF(ISERR(FIND(CONCATENATE(Q$4,","),NieStac!$M69))=FALSE,1,"")</f>
        <v/>
      </c>
      <c r="R69" s="125" t="str">
        <f>IF(ISERR(FIND(CONCATENATE(R$4,","),NieStac!$M69))=FALSE,1,"")</f>
        <v/>
      </c>
      <c r="S69" s="125">
        <f>IF(ISERR(FIND(CONCATENATE(S$4,","),NieStac!$M69))=FALSE,1,"")</f>
        <v>1</v>
      </c>
      <c r="T69" s="125" t="str">
        <f>IF(ISERR(FIND(CONCATENATE(T$4,","),NieStac!$M69))=FALSE,1,"")</f>
        <v/>
      </c>
      <c r="U69" s="125">
        <f>IF(ISERR(FIND(CONCATENATE(U$4,","),NieStac!$M69))=FALSE,1,"")</f>
        <v>1</v>
      </c>
      <c r="V69" s="125">
        <f>IF(ISERR(FIND(CONCATENATE(V$4,","),NieStac!$M69))=FALSE,1,"")</f>
        <v>1</v>
      </c>
      <c r="W69" s="125" t="str">
        <f>IF(ISERR(FIND(CONCATENATE(W$4,","),NieStac!$M69))=FALSE,1,"")</f>
        <v/>
      </c>
      <c r="X69" s="125" t="str">
        <f>IF(ISERR(FIND(CONCATENATE(X$4,","),NieStac!$M69))=FALSE,1,"")</f>
        <v/>
      </c>
      <c r="Y69" s="125" t="str">
        <f>IF(ISERR(FIND(CONCATENATE(Y$4,","),NieStac!$M69))=FALSE,1,"")</f>
        <v/>
      </c>
      <c r="Z69" s="125" t="str">
        <f>IF(ISERR(FIND(CONCATENATE(Z$4,","),NieStac!$M69))=FALSE,1,"")</f>
        <v/>
      </c>
      <c r="AA69" s="125" t="str">
        <f>IF(ISERR(FIND(CONCATENATE(AA$4,","),NieStac!$M69))=FALSE,1,"")</f>
        <v/>
      </c>
      <c r="AB69" s="125" t="str">
        <f>IF(ISERR(FIND(CONCATENATE(AB$4,","),NieStac!$M69))=FALSE,1,"")</f>
        <v/>
      </c>
      <c r="AC69" s="125">
        <f>IF(ISERR(FIND(CONCATENATE(AC$4,","),NieStac!$M69))=FALSE,1,"")</f>
        <v>1</v>
      </c>
      <c r="AD69" s="124" t="str">
        <f>(NieStac!$B69)</f>
        <v xml:space="preserve">Przedmiot obieralny 2: 
1) Narzędzia i oprogramowanie dla przemysłowych systemów sterowania
2) Narzędzia i oprogramowanie dla systemów robotycznych </v>
      </c>
      <c r="AE69" s="125" t="str">
        <f>IF(ISERR(FIND(CONCATENATE(AE$4,","),NieStac!$N69))=FALSE,1,"")</f>
        <v/>
      </c>
      <c r="AF69" s="125" t="str">
        <f>IF(ISERR(FIND(CONCATENATE(AF$4,","),NieStac!$N69))=FALSE,1,"")</f>
        <v/>
      </c>
      <c r="AG69" s="125" t="str">
        <f>IF(ISERR(FIND(CONCATENATE(AG$4,","),NieStac!$N69))=FALSE,1,"")</f>
        <v/>
      </c>
      <c r="AH69" s="125" t="str">
        <f>IF(ISERR(FIND(CONCATENATE(AH$4,","),NieStac!$N69))=FALSE,1,"")</f>
        <v/>
      </c>
      <c r="AI69" s="125" t="str">
        <f>IF(ISERR(FIND(CONCATENATE(AI$4,","),NieStac!$N69))=FALSE,1,"")</f>
        <v/>
      </c>
      <c r="AJ69" s="125" t="str">
        <f>IF(ISERR(FIND(CONCATENATE(AJ$4,","),NieStac!$N69))=FALSE,1,"")</f>
        <v/>
      </c>
      <c r="AK69" s="125" t="str">
        <f>IF(ISERR(FIND(CONCATENATE(AK$4,","),NieStac!$N69))=FALSE,1,"")</f>
        <v/>
      </c>
      <c r="AL69" s="125" t="str">
        <f>IF(ISERR(FIND(CONCATENATE(AL$4,","),NieStac!$N69))=FALSE,1,"")</f>
        <v/>
      </c>
      <c r="AM69" s="125" t="str">
        <f>IF(ISERR(FIND(CONCATENATE(AM$4,","),NieStac!$N69))=FALSE,1,"")</f>
        <v/>
      </c>
      <c r="AN69" s="125">
        <f>IF(ISERR(FIND(CONCATENATE(AN$4,","),NieStac!$N69))=FALSE,1,"")</f>
        <v>1</v>
      </c>
      <c r="AO69" s="125" t="str">
        <f>IF(ISERR(FIND(CONCATENATE(AO$4,","),NieStac!$N69))=FALSE,1,"")</f>
        <v/>
      </c>
      <c r="AP69" s="125" t="str">
        <f>IF(ISERR(FIND(CONCATENATE(AP$4,","),NieStac!$N69))=FALSE,1,"")</f>
        <v/>
      </c>
      <c r="AQ69" s="125" t="str">
        <f>IF(ISERR(FIND(CONCATENATE(AQ$4,","),NieStac!$N69))=FALSE,1,"")</f>
        <v/>
      </c>
      <c r="AR69" s="125" t="str">
        <f>IF(ISERR(FIND(CONCATENATE(AR$4,","),NieStac!$N69))=FALSE,1,"")</f>
        <v/>
      </c>
      <c r="AS69" s="125" t="str">
        <f>IF(ISERR(FIND(CONCATENATE(AS$4,","),NieStac!$N69))=FALSE,1,"")</f>
        <v/>
      </c>
      <c r="AT69" s="125" t="str">
        <f>IF(ISERR(FIND(CONCATENATE(AT$4,","),NieStac!$N69))=FALSE,1,"")</f>
        <v/>
      </c>
      <c r="AU69" s="125" t="str">
        <f>IF(ISERR(FIND(CONCATENATE(AU$4,","),NieStac!$N69))=FALSE,1,"")</f>
        <v/>
      </c>
      <c r="AV69" s="125" t="str">
        <f>IF(ISERR(FIND(CONCATENATE(AV$4,","),NieStac!$N69))=FALSE,1,"")</f>
        <v/>
      </c>
      <c r="AW69" s="125" t="str">
        <f>IF(ISERR(FIND(CONCATENATE(AW$4,","),NieStac!$N69))=FALSE,1,"")</f>
        <v/>
      </c>
      <c r="AX69" s="125" t="str">
        <f>IF(ISERR(FIND(CONCATENATE(AX$4,","),NieStac!$N69))=FALSE,1,"")</f>
        <v/>
      </c>
      <c r="AY69" s="125" t="str">
        <f>IF(ISERR(FIND(CONCATENATE(AY$4,","),NieStac!$N69))=FALSE,1,"")</f>
        <v/>
      </c>
      <c r="AZ69" s="125">
        <f>IF(ISERR(FIND(CONCATENATE(AZ$4,","),NieStac!$N69))=FALSE,1,"")</f>
        <v>1</v>
      </c>
      <c r="BA69" s="125" t="str">
        <f>IF(ISERR(FIND(CONCATENATE(BA$4,","),NieStac!$N69))=FALSE,1,"")</f>
        <v/>
      </c>
      <c r="BB69" s="125" t="str">
        <f>IF(ISERR(FIND(CONCATENATE(BB$4,","),NieStac!$N69))=FALSE,1,"")</f>
        <v/>
      </c>
      <c r="BC69" s="125" t="str">
        <f>IF(ISERR(FIND(CONCATENATE(BC$4,","),NieStac!$N69))=FALSE,1,"")</f>
        <v/>
      </c>
      <c r="BD69" s="125">
        <f>IF(ISERR(FIND(CONCATENATE(BD$4,","),NieStac!$N69))=FALSE,1,"")</f>
        <v>1</v>
      </c>
      <c r="BE69" s="125" t="str">
        <f>IF(ISERR(FIND(CONCATENATE(BE$4,","),NieStac!$N69))=FALSE,1,"")</f>
        <v/>
      </c>
      <c r="BF69" s="125" t="str">
        <f>IF(ISERR(FIND(CONCATENATE(BF$4,","),NieStac!$N69))=FALSE,1,"")</f>
        <v/>
      </c>
      <c r="BG69" s="125" t="str">
        <f>IF(ISERR(FIND(CONCATENATE(BG$4,","),NieStac!$N69))=FALSE,1,"")</f>
        <v/>
      </c>
      <c r="BH69" s="125" t="str">
        <f>IF(ISERR(FIND(CONCATENATE(BH$4,","),NieStac!$N69))=FALSE,1,"")</f>
        <v/>
      </c>
      <c r="BI69" s="125" t="str">
        <f>IF(ISERR(FIND(CONCATENATE(BI$4,","),NieStac!$N69))=FALSE,1,"")</f>
        <v/>
      </c>
      <c r="BJ69" s="124" t="str">
        <f>(NieStac!$B69)</f>
        <v xml:space="preserve">Przedmiot obieralny 2: 
1) Narzędzia i oprogramowanie dla przemysłowych systemów sterowania
2) Narzędzia i oprogramowanie dla systemów robotycznych </v>
      </c>
      <c r="BK69" s="125" t="str">
        <f>IF(ISERR(FIND(CONCATENATE(BK$4,","),NieStac!$O69))=FALSE,1,"")</f>
        <v/>
      </c>
      <c r="BL69" s="125">
        <f>IF(ISERR(FIND(CONCATENATE(BL$4,","),NieStac!$O69))=FALSE,1,"")</f>
        <v>1</v>
      </c>
      <c r="BM69" s="125" t="str">
        <f>IF(ISERR(FIND(CONCATENATE(BM$4,","),NieStac!$O69))=FALSE,1,"")</f>
        <v/>
      </c>
      <c r="BN69" s="125" t="str">
        <f>IF(ISERR(FIND(CONCATENATE(BN$4,","),NieStac!$O69))=FALSE,1,"")</f>
        <v/>
      </c>
      <c r="BO69" s="125">
        <f>IF(ISERR(FIND(CONCATENATE(BO$4,","),NieStac!$O69))=FALSE,1,"")</f>
        <v>1</v>
      </c>
      <c r="BP69" s="125" t="str">
        <f>IF(ISERR(FIND(CONCATENATE(BP$4,","),NieStac!$O69))=FALSE,1,"")</f>
        <v/>
      </c>
      <c r="BQ69" s="125" t="str">
        <f>IF(ISERR(FIND(CONCATENATE(BQ$4,","),NieStac!$O69))=FALSE,1,"")</f>
        <v/>
      </c>
    </row>
    <row r="70" spans="1:69" ht="12.75" customHeight="1" x14ac:dyDescent="0.2">
      <c r="A70" s="124" t="str">
        <f>(NieStac!$B70)</f>
        <v xml:space="preserve">Przedmiot obieralny 3:
1) Automatyka w budynkach inteligentnych
2) Reprogramowalne układy elektroniczne w sterowaniu
</v>
      </c>
      <c r="B70" s="125" t="str">
        <f>IF(ISERR(FIND(CONCATENATE(B$4,","),NieStac!$M70))=FALSE,1,"")</f>
        <v/>
      </c>
      <c r="C70" s="125" t="str">
        <f>IF(ISERR(FIND(CONCATENATE(C$4,","),NieStac!$M70))=FALSE,1,"")</f>
        <v/>
      </c>
      <c r="D70" s="125" t="str">
        <f>IF(ISERR(FIND(CONCATENATE(D$4,","),NieStac!$M70))=FALSE,1,"")</f>
        <v/>
      </c>
      <c r="E70" s="125" t="str">
        <f>IF(ISERR(FIND(CONCATENATE(E$4,","),NieStac!$M70))=FALSE,1,"")</f>
        <v/>
      </c>
      <c r="F70" s="125" t="str">
        <f>IF(ISERR(FIND(CONCATENATE(F$4,","),NieStac!$M70))=FALSE,1,"")</f>
        <v/>
      </c>
      <c r="G70" s="125" t="str">
        <f>IF(ISERR(FIND(CONCATENATE(G$4,","),NieStac!$M70))=FALSE,1,"")</f>
        <v/>
      </c>
      <c r="H70" s="125" t="str">
        <f>IF(ISERR(FIND(CONCATENATE(H$4,","),NieStac!$M70))=FALSE,1,"")</f>
        <v/>
      </c>
      <c r="I70" s="125" t="str">
        <f>IF(ISERR(FIND(CONCATENATE(I$4,","),NieStac!$M70))=FALSE,1,"")</f>
        <v/>
      </c>
      <c r="J70" s="125">
        <f>IF(ISERR(FIND(CONCATENATE(J$4,","),NieStac!$M70))=FALSE,1,"")</f>
        <v>1</v>
      </c>
      <c r="K70" s="125" t="str">
        <f>IF(ISERR(FIND(CONCATENATE(K$4,","),NieStac!$M70))=FALSE,1,"")</f>
        <v/>
      </c>
      <c r="L70" s="125" t="str">
        <f>IF(ISERR(FIND(CONCATENATE(L$4,","),NieStac!$M70))=FALSE,1,"")</f>
        <v/>
      </c>
      <c r="M70" s="125" t="str">
        <f>IF(ISERR(FIND(CONCATENATE(M$4,","),NieStac!$M70))=FALSE,1,"")</f>
        <v/>
      </c>
      <c r="N70" s="125" t="str">
        <f>IF(ISERR(FIND(CONCATENATE(N$4,","),NieStac!$M70))=FALSE,1,"")</f>
        <v/>
      </c>
      <c r="O70" s="125" t="str">
        <f>IF(ISERR(FIND(CONCATENATE(O$4,","),NieStac!$M70))=FALSE,1,"")</f>
        <v/>
      </c>
      <c r="P70" s="125" t="str">
        <f>IF(ISERR(FIND(CONCATENATE(P$4,","),NieStac!$M70))=FALSE,1,"")</f>
        <v/>
      </c>
      <c r="Q70" s="125" t="str">
        <f>IF(ISERR(FIND(CONCATENATE(Q$4,","),NieStac!$M70))=FALSE,1,"")</f>
        <v/>
      </c>
      <c r="R70" s="125" t="str">
        <f>IF(ISERR(FIND(CONCATENATE(R$4,","),NieStac!$M70))=FALSE,1,"")</f>
        <v/>
      </c>
      <c r="S70" s="125" t="str">
        <f>IF(ISERR(FIND(CONCATENATE(S$4,","),NieStac!$M70))=FALSE,1,"")</f>
        <v/>
      </c>
      <c r="T70" s="125">
        <f>IF(ISERR(FIND(CONCATENATE(T$4,","),NieStac!$M70))=FALSE,1,"")</f>
        <v>1</v>
      </c>
      <c r="U70" s="125" t="str">
        <f>IF(ISERR(FIND(CONCATENATE(U$4,","),NieStac!$M70))=FALSE,1,"")</f>
        <v/>
      </c>
      <c r="V70" s="125" t="str">
        <f>IF(ISERR(FIND(CONCATENATE(V$4,","),NieStac!$M70))=FALSE,1,"")</f>
        <v/>
      </c>
      <c r="W70" s="125" t="str">
        <f>IF(ISERR(FIND(CONCATENATE(W$4,","),NieStac!$M70))=FALSE,1,"")</f>
        <v/>
      </c>
      <c r="X70" s="125" t="str">
        <f>IF(ISERR(FIND(CONCATENATE(X$4,","),NieStac!$M70))=FALSE,1,"")</f>
        <v/>
      </c>
      <c r="Y70" s="125" t="str">
        <f>IF(ISERR(FIND(CONCATENATE(Y$4,","),NieStac!$M70))=FALSE,1,"")</f>
        <v/>
      </c>
      <c r="Z70" s="125" t="str">
        <f>IF(ISERR(FIND(CONCATENATE(Z$4,","),NieStac!$M70))=FALSE,1,"")</f>
        <v/>
      </c>
      <c r="AA70" s="125" t="str">
        <f>IF(ISERR(FIND(CONCATENATE(AA$4,","),NieStac!$M70))=FALSE,1,"")</f>
        <v/>
      </c>
      <c r="AB70" s="125" t="str">
        <f>IF(ISERR(FIND(CONCATENATE(AB$4,","),NieStac!$M70))=FALSE,1,"")</f>
        <v/>
      </c>
      <c r="AC70" s="125" t="str">
        <f>IF(ISERR(FIND(CONCATENATE(AC$4,","),NieStac!$M70))=FALSE,1,"")</f>
        <v/>
      </c>
      <c r="AD70" s="124" t="str">
        <f>(NieStac!$B70)</f>
        <v xml:space="preserve">Przedmiot obieralny 3:
1) Automatyka w budynkach inteligentnych
2) Reprogramowalne układy elektroniczne w sterowaniu
</v>
      </c>
      <c r="AE70" s="125" t="str">
        <f>IF(ISERR(FIND(CONCATENATE(AE$4,","),NieStac!$N70))=FALSE,1,"")</f>
        <v/>
      </c>
      <c r="AF70" s="125" t="str">
        <f>IF(ISERR(FIND(CONCATENATE(AF$4,","),NieStac!$N70))=FALSE,1,"")</f>
        <v/>
      </c>
      <c r="AG70" s="125" t="str">
        <f>IF(ISERR(FIND(CONCATENATE(AG$4,","),NieStac!$N70))=FALSE,1,"")</f>
        <v/>
      </c>
      <c r="AH70" s="125" t="str">
        <f>IF(ISERR(FIND(CONCATENATE(AH$4,","),NieStac!$N70))=FALSE,1,"")</f>
        <v/>
      </c>
      <c r="AI70" s="125" t="str">
        <f>IF(ISERR(FIND(CONCATENATE(AI$4,","),NieStac!$N70))=FALSE,1,"")</f>
        <v/>
      </c>
      <c r="AJ70" s="125" t="str">
        <f>IF(ISERR(FIND(CONCATENATE(AJ$4,","),NieStac!$N70))=FALSE,1,"")</f>
        <v/>
      </c>
      <c r="AK70" s="125" t="str">
        <f>IF(ISERR(FIND(CONCATENATE(AK$4,","),NieStac!$N70))=FALSE,1,"")</f>
        <v/>
      </c>
      <c r="AL70" s="125" t="str">
        <f>IF(ISERR(FIND(CONCATENATE(AL$4,","),NieStac!$N70))=FALSE,1,"")</f>
        <v/>
      </c>
      <c r="AM70" s="125" t="str">
        <f>IF(ISERR(FIND(CONCATENATE(AM$4,","),NieStac!$N70))=FALSE,1,"")</f>
        <v/>
      </c>
      <c r="AN70" s="125" t="str">
        <f>IF(ISERR(FIND(CONCATENATE(AN$4,","),NieStac!$N70))=FALSE,1,"")</f>
        <v/>
      </c>
      <c r="AO70" s="125" t="str">
        <f>IF(ISERR(FIND(CONCATENATE(AO$4,","),NieStac!$N70))=FALSE,1,"")</f>
        <v/>
      </c>
      <c r="AP70" s="125" t="str">
        <f>IF(ISERR(FIND(CONCATENATE(AP$4,","),NieStac!$N70))=FALSE,1,"")</f>
        <v/>
      </c>
      <c r="AQ70" s="125">
        <f>IF(ISERR(FIND(CONCATENATE(AQ$4,","),NieStac!$N70))=FALSE,1,"")</f>
        <v>1</v>
      </c>
      <c r="AR70" s="125" t="str">
        <f>IF(ISERR(FIND(CONCATENATE(AR$4,","),NieStac!$N70))=FALSE,1,"")</f>
        <v/>
      </c>
      <c r="AS70" s="125" t="str">
        <f>IF(ISERR(FIND(CONCATENATE(AS$4,","),NieStac!$N70))=FALSE,1,"")</f>
        <v/>
      </c>
      <c r="AT70" s="125" t="str">
        <f>IF(ISERR(FIND(CONCATENATE(AT$4,","),NieStac!$N70))=FALSE,1,"")</f>
        <v/>
      </c>
      <c r="AU70" s="125" t="str">
        <f>IF(ISERR(FIND(CONCATENATE(AU$4,","),NieStac!$N70))=FALSE,1,"")</f>
        <v/>
      </c>
      <c r="AV70" s="125">
        <f>IF(ISERR(FIND(CONCATENATE(AV$4,","),NieStac!$N70))=FALSE,1,"")</f>
        <v>1</v>
      </c>
      <c r="AW70" s="125" t="str">
        <f>IF(ISERR(FIND(CONCATENATE(AW$4,","),NieStac!$N70))=FALSE,1,"")</f>
        <v/>
      </c>
      <c r="AX70" s="125" t="str">
        <f>IF(ISERR(FIND(CONCATENATE(AX$4,","),NieStac!$N70))=FALSE,1,"")</f>
        <v/>
      </c>
      <c r="AY70" s="125" t="str">
        <f>IF(ISERR(FIND(CONCATENATE(AY$4,","),NieStac!$N70))=FALSE,1,"")</f>
        <v/>
      </c>
      <c r="AZ70" s="125" t="str">
        <f>IF(ISERR(FIND(CONCATENATE(AZ$4,","),NieStac!$N70))=FALSE,1,"")</f>
        <v/>
      </c>
      <c r="BA70" s="125">
        <f>IF(ISERR(FIND(CONCATENATE(BA$4,","),NieStac!$N70))=FALSE,1,"")</f>
        <v>1</v>
      </c>
      <c r="BB70" s="125" t="str">
        <f>IF(ISERR(FIND(CONCATENATE(BB$4,","),NieStac!$N70))=FALSE,1,"")</f>
        <v/>
      </c>
      <c r="BC70" s="125" t="str">
        <f>IF(ISERR(FIND(CONCATENATE(BC$4,","),NieStac!$N70))=FALSE,1,"")</f>
        <v/>
      </c>
      <c r="BD70" s="125" t="str">
        <f>IF(ISERR(FIND(CONCATENATE(BD$4,","),NieStac!$N70))=FALSE,1,"")</f>
        <v/>
      </c>
      <c r="BE70" s="125" t="str">
        <f>IF(ISERR(FIND(CONCATENATE(BE$4,","),NieStac!$N70))=FALSE,1,"")</f>
        <v/>
      </c>
      <c r="BF70" s="125">
        <f>IF(ISERR(FIND(CONCATENATE(BF$4,","),NieStac!$N70))=FALSE,1,"")</f>
        <v>1</v>
      </c>
      <c r="BG70" s="125" t="str">
        <f>IF(ISERR(FIND(CONCATENATE(BG$4,","),NieStac!$N70))=FALSE,1,"")</f>
        <v/>
      </c>
      <c r="BH70" s="125" t="str">
        <f>IF(ISERR(FIND(CONCATENATE(BH$4,","),NieStac!$N70))=FALSE,1,"")</f>
        <v/>
      </c>
      <c r="BI70" s="125" t="str">
        <f>IF(ISERR(FIND(CONCATENATE(BI$4,","),NieStac!$N70))=FALSE,1,"")</f>
        <v/>
      </c>
      <c r="BJ70" s="124" t="str">
        <f>(NieStac!$B70)</f>
        <v xml:space="preserve">Przedmiot obieralny 3:
1) Automatyka w budynkach inteligentnych
2) Reprogramowalne układy elektroniczne w sterowaniu
</v>
      </c>
      <c r="BK70" s="125" t="str">
        <f>IF(ISERR(FIND(CONCATENATE(BK$4,","),NieStac!$O70))=FALSE,1,"")</f>
        <v/>
      </c>
      <c r="BL70" s="125" t="str">
        <f>IF(ISERR(FIND(CONCATENATE(BL$4,","),NieStac!$O70))=FALSE,1,"")</f>
        <v/>
      </c>
      <c r="BM70" s="125">
        <f>IF(ISERR(FIND(CONCATENATE(BM$4,","),NieStac!$O70))=FALSE,1,"")</f>
        <v>1</v>
      </c>
      <c r="BN70" s="125" t="str">
        <f>IF(ISERR(FIND(CONCATENATE(BN$4,","),NieStac!$O70))=FALSE,1,"")</f>
        <v/>
      </c>
      <c r="BO70" s="125" t="str">
        <f>IF(ISERR(FIND(CONCATENATE(BO$4,","),NieStac!$O70))=FALSE,1,"")</f>
        <v/>
      </c>
      <c r="BP70" s="125" t="str">
        <f>IF(ISERR(FIND(CONCATENATE(BP$4,","),NieStac!$O70))=FALSE,1,"")</f>
        <v/>
      </c>
      <c r="BQ70" s="125" t="str">
        <f>IF(ISERR(FIND(CONCATENATE(BQ$4,","),NieStac!$O70))=FALSE,1,"")</f>
        <v/>
      </c>
    </row>
    <row r="71" spans="1:69" ht="12.75" customHeight="1" x14ac:dyDescent="0.2">
      <c r="A71" s="124" t="str">
        <f>(NieStac!$B71)</f>
        <v>Przedmiot obieralny 4:  
1) Aplikacje mobilne
2) Systemy rozproszone automatyki</v>
      </c>
      <c r="B71" s="125" t="str">
        <f>IF(ISERR(FIND(CONCATENATE(B$4,","),NieStac!$M71))=FALSE,1,"")</f>
        <v/>
      </c>
      <c r="C71" s="125" t="str">
        <f>IF(ISERR(FIND(CONCATENATE(C$4,","),NieStac!$M71))=FALSE,1,"")</f>
        <v/>
      </c>
      <c r="D71" s="125" t="str">
        <f>IF(ISERR(FIND(CONCATENATE(D$4,","),NieStac!$M71))=FALSE,1,"")</f>
        <v/>
      </c>
      <c r="E71" s="125" t="str">
        <f>IF(ISERR(FIND(CONCATENATE(E$4,","),NieStac!$M71))=FALSE,1,"")</f>
        <v/>
      </c>
      <c r="F71" s="125" t="str">
        <f>IF(ISERR(FIND(CONCATENATE(F$4,","),NieStac!$M71))=FALSE,1,"")</f>
        <v/>
      </c>
      <c r="G71" s="125" t="str">
        <f>IF(ISERR(FIND(CONCATENATE(G$4,","),NieStac!$M71))=FALSE,1,"")</f>
        <v/>
      </c>
      <c r="H71" s="125" t="str">
        <f>IF(ISERR(FIND(CONCATENATE(H$4,","),NieStac!$M71))=FALSE,1,"")</f>
        <v/>
      </c>
      <c r="I71" s="125" t="str">
        <f>IF(ISERR(FIND(CONCATENATE(I$4,","),NieStac!$M71))=FALSE,1,"")</f>
        <v/>
      </c>
      <c r="J71" s="125">
        <f>IF(ISERR(FIND(CONCATENATE(J$4,","),NieStac!$M71))=FALSE,1,"")</f>
        <v>1</v>
      </c>
      <c r="K71" s="125" t="str">
        <f>IF(ISERR(FIND(CONCATENATE(K$4,","),NieStac!$M71))=FALSE,1,"")</f>
        <v/>
      </c>
      <c r="L71" s="125" t="str">
        <f>IF(ISERR(FIND(CONCATENATE(L$4,","),NieStac!$M71))=FALSE,1,"")</f>
        <v/>
      </c>
      <c r="M71" s="125" t="str">
        <f>IF(ISERR(FIND(CONCATENATE(M$4,","),NieStac!$M71))=FALSE,1,"")</f>
        <v/>
      </c>
      <c r="N71" s="125" t="str">
        <f>IF(ISERR(FIND(CONCATENATE(N$4,","),NieStac!$M71))=FALSE,1,"")</f>
        <v/>
      </c>
      <c r="O71" s="125" t="str">
        <f>IF(ISERR(FIND(CONCATENATE(O$4,","),NieStac!$M71))=FALSE,1,"")</f>
        <v/>
      </c>
      <c r="P71" s="125" t="str">
        <f>IF(ISERR(FIND(CONCATENATE(P$4,","),NieStac!$M71))=FALSE,1,"")</f>
        <v/>
      </c>
      <c r="Q71" s="125" t="str">
        <f>IF(ISERR(FIND(CONCATENATE(Q$4,","),NieStac!$M71))=FALSE,1,"")</f>
        <v/>
      </c>
      <c r="R71" s="125" t="str">
        <f>IF(ISERR(FIND(CONCATENATE(R$4,","),NieStac!$M71))=FALSE,1,"")</f>
        <v/>
      </c>
      <c r="S71" s="125" t="str">
        <f>IF(ISERR(FIND(CONCATENATE(S$4,","),NieStac!$M71))=FALSE,1,"")</f>
        <v/>
      </c>
      <c r="T71" s="125">
        <f>IF(ISERR(FIND(CONCATENATE(T$4,","),NieStac!$M71))=FALSE,1,"")</f>
        <v>1</v>
      </c>
      <c r="U71" s="125" t="str">
        <f>IF(ISERR(FIND(CONCATENATE(U$4,","),NieStac!$M71))=FALSE,1,"")</f>
        <v/>
      </c>
      <c r="V71" s="125" t="str">
        <f>IF(ISERR(FIND(CONCATENATE(V$4,","),NieStac!$M71))=FALSE,1,"")</f>
        <v/>
      </c>
      <c r="W71" s="125" t="str">
        <f>IF(ISERR(FIND(CONCATENATE(W$4,","),NieStac!$M71))=FALSE,1,"")</f>
        <v/>
      </c>
      <c r="X71" s="125" t="str">
        <f>IF(ISERR(FIND(CONCATENATE(X$4,","),NieStac!$M71))=FALSE,1,"")</f>
        <v/>
      </c>
      <c r="Y71" s="125" t="str">
        <f>IF(ISERR(FIND(CONCATENATE(Y$4,","),NieStac!$M71))=FALSE,1,"")</f>
        <v/>
      </c>
      <c r="Z71" s="125" t="str">
        <f>IF(ISERR(FIND(CONCATENATE(Z$4,","),NieStac!$M71))=FALSE,1,"")</f>
        <v/>
      </c>
      <c r="AA71" s="125" t="str">
        <f>IF(ISERR(FIND(CONCATENATE(AA$4,","),NieStac!$M71))=FALSE,1,"")</f>
        <v/>
      </c>
      <c r="AB71" s="125" t="str">
        <f>IF(ISERR(FIND(CONCATENATE(AB$4,","),NieStac!$M71))=FALSE,1,"")</f>
        <v/>
      </c>
      <c r="AC71" s="125" t="str">
        <f>IF(ISERR(FIND(CONCATENATE(AC$4,","),NieStac!$M71))=FALSE,1,"")</f>
        <v/>
      </c>
      <c r="AD71" s="124" t="str">
        <f>(NieStac!$B71)</f>
        <v>Przedmiot obieralny 4:  
1) Aplikacje mobilne
2) Systemy rozproszone automatyki</v>
      </c>
      <c r="AE71" s="125" t="str">
        <f>IF(ISERR(FIND(CONCATENATE(AE$4,","),NieStac!$N71))=FALSE,1,"")</f>
        <v/>
      </c>
      <c r="AF71" s="125" t="str">
        <f>IF(ISERR(FIND(CONCATENATE(AF$4,","),NieStac!$N71))=FALSE,1,"")</f>
        <v/>
      </c>
      <c r="AG71" s="125" t="str">
        <f>IF(ISERR(FIND(CONCATENATE(AG$4,","),NieStac!$N71))=FALSE,1,"")</f>
        <v/>
      </c>
      <c r="AH71" s="125" t="str">
        <f>IF(ISERR(FIND(CONCATENATE(AH$4,","),NieStac!$N71))=FALSE,1,"")</f>
        <v/>
      </c>
      <c r="AI71" s="125" t="str">
        <f>IF(ISERR(FIND(CONCATENATE(AI$4,","),NieStac!$N71))=FALSE,1,"")</f>
        <v/>
      </c>
      <c r="AJ71" s="125" t="str">
        <f>IF(ISERR(FIND(CONCATENATE(AJ$4,","),NieStac!$N71))=FALSE,1,"")</f>
        <v/>
      </c>
      <c r="AK71" s="125" t="str">
        <f>IF(ISERR(FIND(CONCATENATE(AK$4,","),NieStac!$N71))=FALSE,1,"")</f>
        <v/>
      </c>
      <c r="AL71" s="125">
        <f>IF(ISERR(FIND(CONCATENATE(AL$4,","),NieStac!$N71))=FALSE,1,"")</f>
        <v>1</v>
      </c>
      <c r="AM71" s="125" t="str">
        <f>IF(ISERR(FIND(CONCATENATE(AM$4,","),NieStac!$N71))=FALSE,1,"")</f>
        <v/>
      </c>
      <c r="AN71" s="125" t="str">
        <f>IF(ISERR(FIND(CONCATENATE(AN$4,","),NieStac!$N71))=FALSE,1,"")</f>
        <v/>
      </c>
      <c r="AO71" s="125" t="str">
        <f>IF(ISERR(FIND(CONCATENATE(AO$4,","),NieStac!$N71))=FALSE,1,"")</f>
        <v/>
      </c>
      <c r="AP71" s="125" t="str">
        <f>IF(ISERR(FIND(CONCATENATE(AP$4,","),NieStac!$N71))=FALSE,1,"")</f>
        <v/>
      </c>
      <c r="AQ71" s="125">
        <f>IF(ISERR(FIND(CONCATENATE(AQ$4,","),NieStac!$N71))=FALSE,1,"")</f>
        <v>1</v>
      </c>
      <c r="AR71" s="125" t="str">
        <f>IF(ISERR(FIND(CONCATENATE(AR$4,","),NieStac!$N71))=FALSE,1,"")</f>
        <v/>
      </c>
      <c r="AS71" s="125" t="str">
        <f>IF(ISERR(FIND(CONCATENATE(AS$4,","),NieStac!$N71))=FALSE,1,"")</f>
        <v/>
      </c>
      <c r="AT71" s="125" t="str">
        <f>IF(ISERR(FIND(CONCATENATE(AT$4,","),NieStac!$N71))=FALSE,1,"")</f>
        <v/>
      </c>
      <c r="AU71" s="125" t="str">
        <f>IF(ISERR(FIND(CONCATENATE(AU$4,","),NieStac!$N71))=FALSE,1,"")</f>
        <v/>
      </c>
      <c r="AV71" s="125" t="str">
        <f>IF(ISERR(FIND(CONCATENATE(AV$4,","),NieStac!$N71))=FALSE,1,"")</f>
        <v/>
      </c>
      <c r="AW71" s="125" t="str">
        <f>IF(ISERR(FIND(CONCATENATE(AW$4,","),NieStac!$N71))=FALSE,1,"")</f>
        <v/>
      </c>
      <c r="AX71" s="125" t="str">
        <f>IF(ISERR(FIND(CONCATENATE(AX$4,","),NieStac!$N71))=FALSE,1,"")</f>
        <v/>
      </c>
      <c r="AY71" s="125" t="str">
        <f>IF(ISERR(FIND(CONCATENATE(AY$4,","),NieStac!$N71))=FALSE,1,"")</f>
        <v/>
      </c>
      <c r="AZ71" s="125" t="str">
        <f>IF(ISERR(FIND(CONCATENATE(AZ$4,","),NieStac!$N71))=FALSE,1,"")</f>
        <v/>
      </c>
      <c r="BA71" s="125">
        <f>IF(ISERR(FIND(CONCATENATE(BA$4,","),NieStac!$N71))=FALSE,1,"")</f>
        <v>1</v>
      </c>
      <c r="BB71" s="125" t="str">
        <f>IF(ISERR(FIND(CONCATENATE(BB$4,","),NieStac!$N71))=FALSE,1,"")</f>
        <v/>
      </c>
      <c r="BC71" s="125" t="str">
        <f>IF(ISERR(FIND(CONCATENATE(BC$4,","),NieStac!$N71))=FALSE,1,"")</f>
        <v/>
      </c>
      <c r="BD71" s="125">
        <f>IF(ISERR(FIND(CONCATENATE(BD$4,","),NieStac!$N71))=FALSE,1,"")</f>
        <v>1</v>
      </c>
      <c r="BE71" s="125">
        <f>IF(ISERR(FIND(CONCATENATE(BE$4,","),NieStac!$N71))=FALSE,1,"")</f>
        <v>1</v>
      </c>
      <c r="BF71" s="125">
        <f>IF(ISERR(FIND(CONCATENATE(BF$4,","),NieStac!$N71))=FALSE,1,"")</f>
        <v>1</v>
      </c>
      <c r="BG71" s="125" t="str">
        <f>IF(ISERR(FIND(CONCATENATE(BG$4,","),NieStac!$N71))=FALSE,1,"")</f>
        <v/>
      </c>
      <c r="BH71" s="125" t="str">
        <f>IF(ISERR(FIND(CONCATENATE(BH$4,","),NieStac!$N71))=FALSE,1,"")</f>
        <v/>
      </c>
      <c r="BI71" s="125" t="str">
        <f>IF(ISERR(FIND(CONCATENATE(BI$4,","),NieStac!$N71))=FALSE,1,"")</f>
        <v/>
      </c>
      <c r="BJ71" s="124" t="str">
        <f>(NieStac!$B71)</f>
        <v>Przedmiot obieralny 4:  
1) Aplikacje mobilne
2) Systemy rozproszone automatyki</v>
      </c>
      <c r="BK71" s="125" t="str">
        <f>IF(ISERR(FIND(CONCATENATE(BK$4,","),NieStac!$O71))=FALSE,1,"")</f>
        <v/>
      </c>
      <c r="BL71" s="125" t="str">
        <f>IF(ISERR(FIND(CONCATENATE(BL$4,","),NieStac!$O71))=FALSE,1,"")</f>
        <v/>
      </c>
      <c r="BM71" s="125">
        <f>IF(ISERR(FIND(CONCATENATE(BM$4,","),NieStac!$O71))=FALSE,1,"")</f>
        <v>1</v>
      </c>
      <c r="BN71" s="125" t="str">
        <f>IF(ISERR(FIND(CONCATENATE(BN$4,","),NieStac!$O71))=FALSE,1,"")</f>
        <v/>
      </c>
      <c r="BO71" s="125">
        <f>IF(ISERR(FIND(CONCATENATE(BO$4,","),NieStac!$O71))=FALSE,1,"")</f>
        <v>1</v>
      </c>
      <c r="BP71" s="125" t="str">
        <f>IF(ISERR(FIND(CONCATENATE(BP$4,","),NieStac!$O71))=FALSE,1,"")</f>
        <v/>
      </c>
      <c r="BQ71" s="125" t="str">
        <f>IF(ISERR(FIND(CONCATENATE(BQ$4,","),NieStac!$O71))=FALSE,1,"")</f>
        <v/>
      </c>
    </row>
    <row r="72" spans="1:69" ht="12.75" customHeight="1" x14ac:dyDescent="0.2">
      <c r="A72" s="124" t="str">
        <f>(NieStac!$B72)</f>
        <v>Praktyka zawodowa (4 tyg.)</v>
      </c>
      <c r="B72" s="125" t="str">
        <f>IF(ISERR(FIND(CONCATENATE(B$4,","),NieStac!$M72))=FALSE,1,"")</f>
        <v/>
      </c>
      <c r="C72" s="125" t="str">
        <f>IF(ISERR(FIND(CONCATENATE(C$4,","),NieStac!$M72))=FALSE,1,"")</f>
        <v/>
      </c>
      <c r="D72" s="125" t="str">
        <f>IF(ISERR(FIND(CONCATENATE(D$4,","),NieStac!$M72))=FALSE,1,"")</f>
        <v/>
      </c>
      <c r="E72" s="125" t="str">
        <f>IF(ISERR(FIND(CONCATENATE(E$4,","),NieStac!$M72))=FALSE,1,"")</f>
        <v/>
      </c>
      <c r="F72" s="125" t="str">
        <f>IF(ISERR(FIND(CONCATENATE(F$4,","),NieStac!$M72))=FALSE,1,"")</f>
        <v/>
      </c>
      <c r="G72" s="125" t="str">
        <f>IF(ISERR(FIND(CONCATENATE(G$4,","),NieStac!$M72))=FALSE,1,"")</f>
        <v/>
      </c>
      <c r="H72" s="125" t="str">
        <f>IF(ISERR(FIND(CONCATENATE(H$4,","),NieStac!$M72))=FALSE,1,"")</f>
        <v/>
      </c>
      <c r="I72" s="125" t="str">
        <f>IF(ISERR(FIND(CONCATENATE(I$4,","),NieStac!$M72))=FALSE,1,"")</f>
        <v/>
      </c>
      <c r="J72" s="125" t="str">
        <f>IF(ISERR(FIND(CONCATENATE(J$4,","),NieStac!$M72))=FALSE,1,"")</f>
        <v/>
      </c>
      <c r="K72" s="125" t="str">
        <f>IF(ISERR(FIND(CONCATENATE(K$4,","),NieStac!$M72))=FALSE,1,"")</f>
        <v/>
      </c>
      <c r="L72" s="125" t="str">
        <f>IF(ISERR(FIND(CONCATENATE(L$4,","),NieStac!$M72))=FALSE,1,"")</f>
        <v/>
      </c>
      <c r="M72" s="125" t="str">
        <f>IF(ISERR(FIND(CONCATENATE(M$4,","),NieStac!$M72))=FALSE,1,"")</f>
        <v/>
      </c>
      <c r="N72" s="125" t="str">
        <f>IF(ISERR(FIND(CONCATENATE(N$4,","),NieStac!$M72))=FALSE,1,"")</f>
        <v/>
      </c>
      <c r="O72" s="125" t="str">
        <f>IF(ISERR(FIND(CONCATENATE(O$4,","),NieStac!$M72))=FALSE,1,"")</f>
        <v/>
      </c>
      <c r="P72" s="125" t="str">
        <f>IF(ISERR(FIND(CONCATENATE(P$4,","),NieStac!$M72))=FALSE,1,"")</f>
        <v/>
      </c>
      <c r="Q72" s="125" t="str">
        <f>IF(ISERR(FIND(CONCATENATE(Q$4,","),NieStac!$M72))=FALSE,1,"")</f>
        <v/>
      </c>
      <c r="R72" s="125" t="str">
        <f>IF(ISERR(FIND(CONCATENATE(R$4,","),NieStac!$M72))=FALSE,1,"")</f>
        <v/>
      </c>
      <c r="S72" s="125" t="str">
        <f>IF(ISERR(FIND(CONCATENATE(S$4,","),NieStac!$M72))=FALSE,1,"")</f>
        <v/>
      </c>
      <c r="T72" s="125" t="str">
        <f>IF(ISERR(FIND(CONCATENATE(T$4,","),NieStac!$M72))=FALSE,1,"")</f>
        <v/>
      </c>
      <c r="U72" s="125" t="str">
        <f>IF(ISERR(FIND(CONCATENATE(U$4,","),NieStac!$M72))=FALSE,1,"")</f>
        <v/>
      </c>
      <c r="V72" s="125">
        <f>IF(ISERR(FIND(CONCATENATE(V$4,","),NieStac!$M72))=FALSE,1,"")</f>
        <v>1</v>
      </c>
      <c r="W72" s="125" t="str">
        <f>IF(ISERR(FIND(CONCATENATE(W$4,","),NieStac!$M72))=FALSE,1,"")</f>
        <v/>
      </c>
      <c r="X72" s="125" t="str">
        <f>IF(ISERR(FIND(CONCATENATE(X$4,","),NieStac!$M72))=FALSE,1,"")</f>
        <v/>
      </c>
      <c r="Y72" s="125">
        <f>IF(ISERR(FIND(CONCATENATE(Y$4,","),NieStac!$M72))=FALSE,1,"")</f>
        <v>1</v>
      </c>
      <c r="Z72" s="125">
        <f>IF(ISERR(FIND(CONCATENATE(Z$4,","),NieStac!$M72))=FALSE,1,"")</f>
        <v>1</v>
      </c>
      <c r="AA72" s="125">
        <f>IF(ISERR(FIND(CONCATENATE(AA$4,","),NieStac!$M72))=FALSE,1,"")</f>
        <v>1</v>
      </c>
      <c r="AB72" s="125">
        <f>IF(ISERR(FIND(CONCATENATE(AB$4,","),NieStac!$M72))=FALSE,1,"")</f>
        <v>1</v>
      </c>
      <c r="AC72" s="125" t="str">
        <f>IF(ISERR(FIND(CONCATENATE(AC$4,","),NieStac!$M72))=FALSE,1,"")</f>
        <v/>
      </c>
      <c r="AD72" s="124" t="str">
        <f>(NieStac!$B72)</f>
        <v>Praktyka zawodowa (4 tyg.)</v>
      </c>
      <c r="AE72" s="125" t="str">
        <f>IF(ISERR(FIND(CONCATENATE(AE$4,","),NieStac!$N72))=FALSE,1,"")</f>
        <v/>
      </c>
      <c r="AF72" s="125">
        <f>IF(ISERR(FIND(CONCATENATE(AF$4,","),NieStac!$N72))=FALSE,1,"")</f>
        <v>1</v>
      </c>
      <c r="AG72" s="125" t="str">
        <f>IF(ISERR(FIND(CONCATENATE(AG$4,","),NieStac!$N72))=FALSE,1,"")</f>
        <v/>
      </c>
      <c r="AH72" s="125" t="str">
        <f>IF(ISERR(FIND(CONCATENATE(AH$4,","),NieStac!$N72))=FALSE,1,"")</f>
        <v/>
      </c>
      <c r="AI72" s="125" t="str">
        <f>IF(ISERR(FIND(CONCATENATE(AI$4,","),NieStac!$N72))=FALSE,1,"")</f>
        <v/>
      </c>
      <c r="AJ72" s="125" t="str">
        <f>IF(ISERR(FIND(CONCATENATE(AJ$4,","),NieStac!$N72))=FALSE,1,"")</f>
        <v/>
      </c>
      <c r="AK72" s="125" t="str">
        <f>IF(ISERR(FIND(CONCATENATE(AK$4,","),NieStac!$N72))=FALSE,1,"")</f>
        <v/>
      </c>
      <c r="AL72" s="125" t="str">
        <f>IF(ISERR(FIND(CONCATENATE(AL$4,","),NieStac!$N72))=FALSE,1,"")</f>
        <v/>
      </c>
      <c r="AM72" s="125" t="str">
        <f>IF(ISERR(FIND(CONCATENATE(AM$4,","),NieStac!$N72))=FALSE,1,"")</f>
        <v/>
      </c>
      <c r="AN72" s="125" t="str">
        <f>IF(ISERR(FIND(CONCATENATE(AN$4,","),NieStac!$N72))=FALSE,1,"")</f>
        <v/>
      </c>
      <c r="AO72" s="125" t="str">
        <f>IF(ISERR(FIND(CONCATENATE(AO$4,","),NieStac!$N72))=FALSE,1,"")</f>
        <v/>
      </c>
      <c r="AP72" s="125" t="str">
        <f>IF(ISERR(FIND(CONCATENATE(AP$4,","),NieStac!$N72))=FALSE,1,"")</f>
        <v/>
      </c>
      <c r="AQ72" s="125" t="str">
        <f>IF(ISERR(FIND(CONCATENATE(AQ$4,","),NieStac!$N72))=FALSE,1,"")</f>
        <v/>
      </c>
      <c r="AR72" s="125" t="str">
        <f>IF(ISERR(FIND(CONCATENATE(AR$4,","),NieStac!$N72))=FALSE,1,"")</f>
        <v/>
      </c>
      <c r="AS72" s="125" t="str">
        <f>IF(ISERR(FIND(CONCATENATE(AS$4,","),NieStac!$N72))=FALSE,1,"")</f>
        <v/>
      </c>
      <c r="AT72" s="125" t="str">
        <f>IF(ISERR(FIND(CONCATENATE(AT$4,","),NieStac!$N72))=FALSE,1,"")</f>
        <v/>
      </c>
      <c r="AU72" s="125" t="str">
        <f>IF(ISERR(FIND(CONCATENATE(AU$4,","),NieStac!$N72))=FALSE,1,"")</f>
        <v/>
      </c>
      <c r="AV72" s="125" t="str">
        <f>IF(ISERR(FIND(CONCATENATE(AV$4,","),NieStac!$N72))=FALSE,1,"")</f>
        <v/>
      </c>
      <c r="AW72" s="125">
        <f>IF(ISERR(FIND(CONCATENATE(AW$4,","),NieStac!$N72))=FALSE,1,"")</f>
        <v>1</v>
      </c>
      <c r="AX72" s="125" t="str">
        <f>IF(ISERR(FIND(CONCATENATE(AX$4,","),NieStac!$N72))=FALSE,1,"")</f>
        <v/>
      </c>
      <c r="AY72" s="125" t="str">
        <f>IF(ISERR(FIND(CONCATENATE(AY$4,","),NieStac!$N72))=FALSE,1,"")</f>
        <v/>
      </c>
      <c r="AZ72" s="125" t="str">
        <f>IF(ISERR(FIND(CONCATENATE(AZ$4,","),NieStac!$N72))=FALSE,1,"")</f>
        <v/>
      </c>
      <c r="BA72" s="125">
        <f>IF(ISERR(FIND(CONCATENATE(BA$4,","),NieStac!$N72))=FALSE,1,"")</f>
        <v>1</v>
      </c>
      <c r="BB72" s="125" t="str">
        <f>IF(ISERR(FIND(CONCATENATE(BB$4,","),NieStac!$N72))=FALSE,1,"")</f>
        <v/>
      </c>
      <c r="BC72" s="125" t="str">
        <f>IF(ISERR(FIND(CONCATENATE(BC$4,","),NieStac!$N72))=FALSE,1,"")</f>
        <v/>
      </c>
      <c r="BD72" s="125" t="str">
        <f>IF(ISERR(FIND(CONCATENATE(BD$4,","),NieStac!$N72))=FALSE,1,"")</f>
        <v/>
      </c>
      <c r="BE72" s="125" t="str">
        <f>IF(ISERR(FIND(CONCATENATE(BE$4,","),NieStac!$N72))=FALSE,1,"")</f>
        <v/>
      </c>
      <c r="BF72" s="125" t="str">
        <f>IF(ISERR(FIND(CONCATENATE(BF$4,","),NieStac!$N72))=FALSE,1,"")</f>
        <v/>
      </c>
      <c r="BG72" s="125" t="str">
        <f>IF(ISERR(FIND(CONCATENATE(BG$4,","),NieStac!$N72))=FALSE,1,"")</f>
        <v/>
      </c>
      <c r="BH72" s="125" t="str">
        <f>IF(ISERR(FIND(CONCATENATE(BH$4,","),NieStac!$N72))=FALSE,1,"")</f>
        <v/>
      </c>
      <c r="BI72" s="125" t="str">
        <f>IF(ISERR(FIND(CONCATENATE(BI$4,","),NieStac!$N72))=FALSE,1,"")</f>
        <v/>
      </c>
      <c r="BJ72" s="124" t="str">
        <f>(NieStac!$B72)</f>
        <v>Praktyka zawodowa (4 tyg.)</v>
      </c>
      <c r="BK72" s="125" t="str">
        <f>IF(ISERR(FIND(CONCATENATE(BK$4,","),NieStac!$O72))=FALSE,1,"")</f>
        <v/>
      </c>
      <c r="BL72" s="125">
        <f>IF(ISERR(FIND(CONCATENATE(BL$4,","),NieStac!$O72))=FALSE,1,"")</f>
        <v>1</v>
      </c>
      <c r="BM72" s="125">
        <f>IF(ISERR(FIND(CONCATENATE(BM$4,","),NieStac!$O72))=FALSE,1,"")</f>
        <v>1</v>
      </c>
      <c r="BN72" s="125">
        <f>IF(ISERR(FIND(CONCATENATE(BN$4,","),NieStac!$O72))=FALSE,1,"")</f>
        <v>1</v>
      </c>
      <c r="BO72" s="125">
        <f>IF(ISERR(FIND(CONCATENATE(BO$4,","),NieStac!$O72))=FALSE,1,"")</f>
        <v>1</v>
      </c>
      <c r="BP72" s="125">
        <f>IF(ISERR(FIND(CONCATENATE(BP$4,","),NieStac!$O72))=FALSE,1,"")</f>
        <v>1</v>
      </c>
      <c r="BQ72" s="125" t="str">
        <f>IF(ISERR(FIND(CONCATENATE(BQ$4,","),NieStac!$O72))=FALSE,1,"")</f>
        <v/>
      </c>
    </row>
    <row r="73" spans="1:69" ht="12.75" customHeight="1" x14ac:dyDescent="0.2">
      <c r="A73" s="124">
        <f>(NieStac!$B73)</f>
        <v>0</v>
      </c>
      <c r="B73" s="125" t="str">
        <f>IF(ISERR(FIND(CONCATENATE(B$4,","),NieStac!$M73))=FALSE,1,"")</f>
        <v/>
      </c>
      <c r="C73" s="125" t="str">
        <f>IF(ISERR(FIND(CONCATENATE(C$4,","),NieStac!$M73))=FALSE,1,"")</f>
        <v/>
      </c>
      <c r="D73" s="125" t="str">
        <f>IF(ISERR(FIND(CONCATENATE(D$4,","),NieStac!$M73))=FALSE,1,"")</f>
        <v/>
      </c>
      <c r="E73" s="125" t="str">
        <f>IF(ISERR(FIND(CONCATENATE(E$4,","),NieStac!$M73))=FALSE,1,"")</f>
        <v/>
      </c>
      <c r="F73" s="125" t="str">
        <f>IF(ISERR(FIND(CONCATENATE(F$4,","),NieStac!$M73))=FALSE,1,"")</f>
        <v/>
      </c>
      <c r="G73" s="125" t="str">
        <f>IF(ISERR(FIND(CONCATENATE(G$4,","),NieStac!$M73))=FALSE,1,"")</f>
        <v/>
      </c>
      <c r="H73" s="125" t="str">
        <f>IF(ISERR(FIND(CONCATENATE(H$4,","),NieStac!$M73))=FALSE,1,"")</f>
        <v/>
      </c>
      <c r="I73" s="125" t="str">
        <f>IF(ISERR(FIND(CONCATENATE(I$4,","),NieStac!$M73))=FALSE,1,"")</f>
        <v/>
      </c>
      <c r="J73" s="125" t="str">
        <f>IF(ISERR(FIND(CONCATENATE(J$4,","),NieStac!$M73))=FALSE,1,"")</f>
        <v/>
      </c>
      <c r="K73" s="125" t="str">
        <f>IF(ISERR(FIND(CONCATENATE(K$4,","),NieStac!$M73))=FALSE,1,"")</f>
        <v/>
      </c>
      <c r="L73" s="125" t="str">
        <f>IF(ISERR(FIND(CONCATENATE(L$4,","),NieStac!$M73))=FALSE,1,"")</f>
        <v/>
      </c>
      <c r="M73" s="125" t="str">
        <f>IF(ISERR(FIND(CONCATENATE(M$4,","),NieStac!$M73))=FALSE,1,"")</f>
        <v/>
      </c>
      <c r="N73" s="125" t="str">
        <f>IF(ISERR(FIND(CONCATENATE(N$4,","),NieStac!$M73))=FALSE,1,"")</f>
        <v/>
      </c>
      <c r="O73" s="125" t="str">
        <f>IF(ISERR(FIND(CONCATENATE(O$4,","),NieStac!$M73))=FALSE,1,"")</f>
        <v/>
      </c>
      <c r="P73" s="125" t="str">
        <f>IF(ISERR(FIND(CONCATENATE(P$4,","),NieStac!$M73))=FALSE,1,"")</f>
        <v/>
      </c>
      <c r="Q73" s="125" t="str">
        <f>IF(ISERR(FIND(CONCATENATE(Q$4,","),NieStac!$M73))=FALSE,1,"")</f>
        <v/>
      </c>
      <c r="R73" s="125" t="str">
        <f>IF(ISERR(FIND(CONCATENATE(R$4,","),NieStac!$M73))=FALSE,1,"")</f>
        <v/>
      </c>
      <c r="S73" s="125" t="str">
        <f>IF(ISERR(FIND(CONCATENATE(S$4,","),NieStac!$M73))=FALSE,1,"")</f>
        <v/>
      </c>
      <c r="T73" s="125" t="str">
        <f>IF(ISERR(FIND(CONCATENATE(T$4,","),NieStac!$M73))=FALSE,1,"")</f>
        <v/>
      </c>
      <c r="U73" s="125" t="str">
        <f>IF(ISERR(FIND(CONCATENATE(U$4,","),NieStac!$M73))=FALSE,1,"")</f>
        <v/>
      </c>
      <c r="V73" s="125" t="str">
        <f>IF(ISERR(FIND(CONCATENATE(V$4,","),NieStac!$M73))=FALSE,1,"")</f>
        <v/>
      </c>
      <c r="W73" s="125" t="str">
        <f>IF(ISERR(FIND(CONCATENATE(W$4,","),NieStac!$M73))=FALSE,1,"")</f>
        <v/>
      </c>
      <c r="X73" s="125" t="str">
        <f>IF(ISERR(FIND(CONCATENATE(X$4,","),NieStac!$M73))=FALSE,1,"")</f>
        <v/>
      </c>
      <c r="Y73" s="125" t="str">
        <f>IF(ISERR(FIND(CONCATENATE(Y$4,","),NieStac!$M73))=FALSE,1,"")</f>
        <v/>
      </c>
      <c r="Z73" s="125" t="str">
        <f>IF(ISERR(FIND(CONCATENATE(Z$4,","),NieStac!$M73))=FALSE,1,"")</f>
        <v/>
      </c>
      <c r="AA73" s="125" t="str">
        <f>IF(ISERR(FIND(CONCATENATE(AA$4,","),NieStac!$M73))=FALSE,1,"")</f>
        <v/>
      </c>
      <c r="AB73" s="125" t="str">
        <f>IF(ISERR(FIND(CONCATENATE(AB$4,","),NieStac!$M73))=FALSE,1,"")</f>
        <v/>
      </c>
      <c r="AC73" s="125" t="str">
        <f>IF(ISERR(FIND(CONCATENATE(AC$4,","),NieStac!$M73))=FALSE,1,"")</f>
        <v/>
      </c>
      <c r="AD73" s="124">
        <f>(NieStac!$B73)</f>
        <v>0</v>
      </c>
      <c r="AE73" s="125" t="str">
        <f>IF(ISERR(FIND(CONCATENATE(AE$4,","),NieStac!$N73))=FALSE,1,"")</f>
        <v/>
      </c>
      <c r="AF73" s="125" t="str">
        <f>IF(ISERR(FIND(CONCATENATE(AF$4,","),NieStac!$N73))=FALSE,1,"")</f>
        <v/>
      </c>
      <c r="AG73" s="125" t="str">
        <f>IF(ISERR(FIND(CONCATENATE(AG$4,","),NieStac!$N73))=FALSE,1,"")</f>
        <v/>
      </c>
      <c r="AH73" s="125" t="str">
        <f>IF(ISERR(FIND(CONCATENATE(AH$4,","),NieStac!$N73))=FALSE,1,"")</f>
        <v/>
      </c>
      <c r="AI73" s="125" t="str">
        <f>IF(ISERR(FIND(CONCATENATE(AI$4,","),NieStac!$N73))=FALSE,1,"")</f>
        <v/>
      </c>
      <c r="AJ73" s="125" t="str">
        <f>IF(ISERR(FIND(CONCATENATE(AJ$4,","),NieStac!$N73))=FALSE,1,"")</f>
        <v/>
      </c>
      <c r="AK73" s="125" t="str">
        <f>IF(ISERR(FIND(CONCATENATE(AK$4,","),NieStac!$N73))=FALSE,1,"")</f>
        <v/>
      </c>
      <c r="AL73" s="125" t="str">
        <f>IF(ISERR(FIND(CONCATENATE(AL$4,","),NieStac!$N73))=FALSE,1,"")</f>
        <v/>
      </c>
      <c r="AM73" s="125" t="str">
        <f>IF(ISERR(FIND(CONCATENATE(AM$4,","),NieStac!$N73))=FALSE,1,"")</f>
        <v/>
      </c>
      <c r="AN73" s="125" t="str">
        <f>IF(ISERR(FIND(CONCATENATE(AN$4,","),NieStac!$N73))=FALSE,1,"")</f>
        <v/>
      </c>
      <c r="AO73" s="125" t="str">
        <f>IF(ISERR(FIND(CONCATENATE(AO$4,","),NieStac!$N73))=FALSE,1,"")</f>
        <v/>
      </c>
      <c r="AP73" s="125" t="str">
        <f>IF(ISERR(FIND(CONCATENATE(AP$4,","),NieStac!$N73))=FALSE,1,"")</f>
        <v/>
      </c>
      <c r="AQ73" s="125" t="str">
        <f>IF(ISERR(FIND(CONCATENATE(AQ$4,","),NieStac!$N73))=FALSE,1,"")</f>
        <v/>
      </c>
      <c r="AR73" s="125" t="str">
        <f>IF(ISERR(FIND(CONCATENATE(AR$4,","),NieStac!$N73))=FALSE,1,"")</f>
        <v/>
      </c>
      <c r="AS73" s="125" t="str">
        <f>IF(ISERR(FIND(CONCATENATE(AS$4,","),NieStac!$N73))=FALSE,1,"")</f>
        <v/>
      </c>
      <c r="AT73" s="125" t="str">
        <f>IF(ISERR(FIND(CONCATENATE(AT$4,","),NieStac!$N73))=FALSE,1,"")</f>
        <v/>
      </c>
      <c r="AU73" s="125" t="str">
        <f>IF(ISERR(FIND(CONCATENATE(AU$4,","),NieStac!$N73))=FALSE,1,"")</f>
        <v/>
      </c>
      <c r="AV73" s="125" t="str">
        <f>IF(ISERR(FIND(CONCATENATE(AV$4,","),NieStac!$N73))=FALSE,1,"")</f>
        <v/>
      </c>
      <c r="AW73" s="125" t="str">
        <f>IF(ISERR(FIND(CONCATENATE(AW$4,","),NieStac!$N73))=FALSE,1,"")</f>
        <v/>
      </c>
      <c r="AX73" s="125" t="str">
        <f>IF(ISERR(FIND(CONCATENATE(AX$4,","),NieStac!$N73))=FALSE,1,"")</f>
        <v/>
      </c>
      <c r="AY73" s="125" t="str">
        <f>IF(ISERR(FIND(CONCATENATE(AY$4,","),NieStac!$N73))=FALSE,1,"")</f>
        <v/>
      </c>
      <c r="AZ73" s="125" t="str">
        <f>IF(ISERR(FIND(CONCATENATE(AZ$4,","),NieStac!$N73))=FALSE,1,"")</f>
        <v/>
      </c>
      <c r="BA73" s="125" t="str">
        <f>IF(ISERR(FIND(CONCATENATE(BA$4,","),NieStac!$N73))=FALSE,1,"")</f>
        <v/>
      </c>
      <c r="BB73" s="125" t="str">
        <f>IF(ISERR(FIND(CONCATENATE(BB$4,","),NieStac!$N73))=FALSE,1,"")</f>
        <v/>
      </c>
      <c r="BC73" s="125" t="str">
        <f>IF(ISERR(FIND(CONCATENATE(BC$4,","),NieStac!$N73))=FALSE,1,"")</f>
        <v/>
      </c>
      <c r="BD73" s="125" t="str">
        <f>IF(ISERR(FIND(CONCATENATE(BD$4,","),NieStac!$N73))=FALSE,1,"")</f>
        <v/>
      </c>
      <c r="BE73" s="125" t="str">
        <f>IF(ISERR(FIND(CONCATENATE(BE$4,","),NieStac!$N73))=FALSE,1,"")</f>
        <v/>
      </c>
      <c r="BF73" s="125" t="str">
        <f>IF(ISERR(FIND(CONCATENATE(BF$4,","),NieStac!$N73))=FALSE,1,"")</f>
        <v/>
      </c>
      <c r="BG73" s="125" t="str">
        <f>IF(ISERR(FIND(CONCATENATE(BG$4,","),NieStac!$N73))=FALSE,1,"")</f>
        <v/>
      </c>
      <c r="BH73" s="125" t="str">
        <f>IF(ISERR(FIND(CONCATENATE(BH$4,","),NieStac!$N73))=FALSE,1,"")</f>
        <v/>
      </c>
      <c r="BI73" s="125" t="str">
        <f>IF(ISERR(FIND(CONCATENATE(BI$4,","),NieStac!$N73))=FALSE,1,"")</f>
        <v/>
      </c>
      <c r="BJ73" s="124">
        <f>(NieStac!$B73)</f>
        <v>0</v>
      </c>
      <c r="BK73" s="125" t="str">
        <f>IF(ISERR(FIND(CONCATENATE(BK$4,","),NieStac!$O73))=FALSE,1,"")</f>
        <v/>
      </c>
      <c r="BL73" s="125" t="str">
        <f>IF(ISERR(FIND(CONCATENATE(BL$4,","),NieStac!$O73))=FALSE,1,"")</f>
        <v/>
      </c>
      <c r="BM73" s="125" t="str">
        <f>IF(ISERR(FIND(CONCATENATE(BM$4,","),NieStac!$O73))=FALSE,1,"")</f>
        <v/>
      </c>
      <c r="BN73" s="125" t="str">
        <f>IF(ISERR(FIND(CONCATENATE(BN$4,","),NieStac!$O73))=FALSE,1,"")</f>
        <v/>
      </c>
      <c r="BO73" s="125" t="str">
        <f>IF(ISERR(FIND(CONCATENATE(BO$4,","),NieStac!$O73))=FALSE,1,"")</f>
        <v/>
      </c>
      <c r="BP73" s="125" t="str">
        <f>IF(ISERR(FIND(CONCATENATE(BP$4,","),NieStac!$O73))=FALSE,1,"")</f>
        <v/>
      </c>
      <c r="BQ73" s="125" t="str">
        <f>IF(ISERR(FIND(CONCATENATE(BQ$4,","),NieStac!$O73))=FALSE,1,"")</f>
        <v/>
      </c>
    </row>
    <row r="74" spans="1:69" ht="12.75" customHeight="1" x14ac:dyDescent="0.2">
      <c r="A74" s="124">
        <f>(NieStac!$B74)</f>
        <v>0</v>
      </c>
      <c r="B74" s="125" t="str">
        <f>IF(ISERR(FIND(CONCATENATE(B$4,","),NieStac!$M74))=FALSE,1,"")</f>
        <v/>
      </c>
      <c r="C74" s="125" t="str">
        <f>IF(ISERR(FIND(CONCATENATE(C$4,","),NieStac!$M74))=FALSE,1,"")</f>
        <v/>
      </c>
      <c r="D74" s="125" t="str">
        <f>IF(ISERR(FIND(CONCATENATE(D$4,","),NieStac!$M74))=FALSE,1,"")</f>
        <v/>
      </c>
      <c r="E74" s="125" t="str">
        <f>IF(ISERR(FIND(CONCATENATE(E$4,","),NieStac!$M74))=FALSE,1,"")</f>
        <v/>
      </c>
      <c r="F74" s="125" t="str">
        <f>IF(ISERR(FIND(CONCATENATE(F$4,","),NieStac!$M74))=FALSE,1,"")</f>
        <v/>
      </c>
      <c r="G74" s="125" t="str">
        <f>IF(ISERR(FIND(CONCATENATE(G$4,","),NieStac!$M74))=FALSE,1,"")</f>
        <v/>
      </c>
      <c r="H74" s="125" t="str">
        <f>IF(ISERR(FIND(CONCATENATE(H$4,","),NieStac!$M74))=FALSE,1,"")</f>
        <v/>
      </c>
      <c r="I74" s="125" t="str">
        <f>IF(ISERR(FIND(CONCATENATE(I$4,","),NieStac!$M74))=FALSE,1,"")</f>
        <v/>
      </c>
      <c r="J74" s="125" t="str">
        <f>IF(ISERR(FIND(CONCATENATE(J$4,","),NieStac!$M74))=FALSE,1,"")</f>
        <v/>
      </c>
      <c r="K74" s="125" t="str">
        <f>IF(ISERR(FIND(CONCATENATE(K$4,","),NieStac!$M74))=FALSE,1,"")</f>
        <v/>
      </c>
      <c r="L74" s="125" t="str">
        <f>IF(ISERR(FIND(CONCATENATE(L$4,","),NieStac!$M74))=FALSE,1,"")</f>
        <v/>
      </c>
      <c r="M74" s="125" t="str">
        <f>IF(ISERR(FIND(CONCATENATE(M$4,","),NieStac!$M74))=FALSE,1,"")</f>
        <v/>
      </c>
      <c r="N74" s="125" t="str">
        <f>IF(ISERR(FIND(CONCATENATE(N$4,","),NieStac!$M74))=FALSE,1,"")</f>
        <v/>
      </c>
      <c r="O74" s="125" t="str">
        <f>IF(ISERR(FIND(CONCATENATE(O$4,","),NieStac!$M74))=FALSE,1,"")</f>
        <v/>
      </c>
      <c r="P74" s="125" t="str">
        <f>IF(ISERR(FIND(CONCATENATE(P$4,","),NieStac!$M74))=FALSE,1,"")</f>
        <v/>
      </c>
      <c r="Q74" s="125" t="str">
        <f>IF(ISERR(FIND(CONCATENATE(Q$4,","),NieStac!$M74))=FALSE,1,"")</f>
        <v/>
      </c>
      <c r="R74" s="125" t="str">
        <f>IF(ISERR(FIND(CONCATENATE(R$4,","),NieStac!$M74))=FALSE,1,"")</f>
        <v/>
      </c>
      <c r="S74" s="125" t="str">
        <f>IF(ISERR(FIND(CONCATENATE(S$4,","),NieStac!$M74))=FALSE,1,"")</f>
        <v/>
      </c>
      <c r="T74" s="125" t="str">
        <f>IF(ISERR(FIND(CONCATENATE(T$4,","),NieStac!$M74))=FALSE,1,"")</f>
        <v/>
      </c>
      <c r="U74" s="125" t="str">
        <f>IF(ISERR(FIND(CONCATENATE(U$4,","),NieStac!$M74))=FALSE,1,"")</f>
        <v/>
      </c>
      <c r="V74" s="125" t="str">
        <f>IF(ISERR(FIND(CONCATENATE(V$4,","),NieStac!$M74))=FALSE,1,"")</f>
        <v/>
      </c>
      <c r="W74" s="125" t="str">
        <f>IF(ISERR(FIND(CONCATENATE(W$4,","),NieStac!$M74))=FALSE,1,"")</f>
        <v/>
      </c>
      <c r="X74" s="125" t="str">
        <f>IF(ISERR(FIND(CONCATENATE(X$4,","),NieStac!$M74))=FALSE,1,"")</f>
        <v/>
      </c>
      <c r="Y74" s="125" t="str">
        <f>IF(ISERR(FIND(CONCATENATE(Y$4,","),NieStac!$M74))=FALSE,1,"")</f>
        <v/>
      </c>
      <c r="Z74" s="125" t="str">
        <f>IF(ISERR(FIND(CONCATENATE(Z$4,","),NieStac!$M74))=FALSE,1,"")</f>
        <v/>
      </c>
      <c r="AA74" s="125" t="str">
        <f>IF(ISERR(FIND(CONCATENATE(AA$4,","),NieStac!$M74))=FALSE,1,"")</f>
        <v/>
      </c>
      <c r="AB74" s="125" t="str">
        <f>IF(ISERR(FIND(CONCATENATE(AB$4,","),NieStac!$M74))=FALSE,1,"")</f>
        <v/>
      </c>
      <c r="AC74" s="125" t="str">
        <f>IF(ISERR(FIND(CONCATENATE(AC$4,","),NieStac!$M74))=FALSE,1,"")</f>
        <v/>
      </c>
      <c r="AD74" s="124">
        <f>(NieStac!$B74)</f>
        <v>0</v>
      </c>
      <c r="AE74" s="125" t="str">
        <f>IF(ISERR(FIND(CONCATENATE(AE$4,","),NieStac!$N74))=FALSE,1,"")</f>
        <v/>
      </c>
      <c r="AF74" s="125" t="str">
        <f>IF(ISERR(FIND(CONCATENATE(AF$4,","),NieStac!$N74))=FALSE,1,"")</f>
        <v/>
      </c>
      <c r="AG74" s="125" t="str">
        <f>IF(ISERR(FIND(CONCATENATE(AG$4,","),NieStac!$N74))=FALSE,1,"")</f>
        <v/>
      </c>
      <c r="AH74" s="125" t="str">
        <f>IF(ISERR(FIND(CONCATENATE(AH$4,","),NieStac!$N74))=FALSE,1,"")</f>
        <v/>
      </c>
      <c r="AI74" s="125" t="str">
        <f>IF(ISERR(FIND(CONCATENATE(AI$4,","),NieStac!$N74))=FALSE,1,"")</f>
        <v/>
      </c>
      <c r="AJ74" s="125" t="str">
        <f>IF(ISERR(FIND(CONCATENATE(AJ$4,","),NieStac!$N74))=FALSE,1,"")</f>
        <v/>
      </c>
      <c r="AK74" s="125" t="str">
        <f>IF(ISERR(FIND(CONCATENATE(AK$4,","),NieStac!$N74))=FALSE,1,"")</f>
        <v/>
      </c>
      <c r="AL74" s="125" t="str">
        <f>IF(ISERR(FIND(CONCATENATE(AL$4,","),NieStac!$N74))=FALSE,1,"")</f>
        <v/>
      </c>
      <c r="AM74" s="125" t="str">
        <f>IF(ISERR(FIND(CONCATENATE(AM$4,","),NieStac!$N74))=FALSE,1,"")</f>
        <v/>
      </c>
      <c r="AN74" s="125" t="str">
        <f>IF(ISERR(FIND(CONCATENATE(AN$4,","),NieStac!$N74))=FALSE,1,"")</f>
        <v/>
      </c>
      <c r="AO74" s="125" t="str">
        <f>IF(ISERR(FIND(CONCATENATE(AO$4,","),NieStac!$N74))=FALSE,1,"")</f>
        <v/>
      </c>
      <c r="AP74" s="125" t="str">
        <f>IF(ISERR(FIND(CONCATENATE(AP$4,","),NieStac!$N74))=FALSE,1,"")</f>
        <v/>
      </c>
      <c r="AQ74" s="125" t="str">
        <f>IF(ISERR(FIND(CONCATENATE(AQ$4,","),NieStac!$N74))=FALSE,1,"")</f>
        <v/>
      </c>
      <c r="AR74" s="125" t="str">
        <f>IF(ISERR(FIND(CONCATENATE(AR$4,","),NieStac!$N74))=FALSE,1,"")</f>
        <v/>
      </c>
      <c r="AS74" s="125" t="str">
        <f>IF(ISERR(FIND(CONCATENATE(AS$4,","),NieStac!$N74))=FALSE,1,"")</f>
        <v/>
      </c>
      <c r="AT74" s="125" t="str">
        <f>IF(ISERR(FIND(CONCATENATE(AT$4,","),NieStac!$N74))=FALSE,1,"")</f>
        <v/>
      </c>
      <c r="AU74" s="125" t="str">
        <f>IF(ISERR(FIND(CONCATENATE(AU$4,","),NieStac!$N74))=FALSE,1,"")</f>
        <v/>
      </c>
      <c r="AV74" s="125" t="str">
        <f>IF(ISERR(FIND(CONCATENATE(AV$4,","),NieStac!$N74))=FALSE,1,"")</f>
        <v/>
      </c>
      <c r="AW74" s="125" t="str">
        <f>IF(ISERR(FIND(CONCATENATE(AW$4,","),NieStac!$N74))=FALSE,1,"")</f>
        <v/>
      </c>
      <c r="AX74" s="125" t="str">
        <f>IF(ISERR(FIND(CONCATENATE(AX$4,","),NieStac!$N74))=FALSE,1,"")</f>
        <v/>
      </c>
      <c r="AY74" s="125" t="str">
        <f>IF(ISERR(FIND(CONCATENATE(AY$4,","),NieStac!$N74))=FALSE,1,"")</f>
        <v/>
      </c>
      <c r="AZ74" s="125" t="str">
        <f>IF(ISERR(FIND(CONCATENATE(AZ$4,","),NieStac!$N74))=FALSE,1,"")</f>
        <v/>
      </c>
      <c r="BA74" s="125" t="str">
        <f>IF(ISERR(FIND(CONCATENATE(BA$4,","),NieStac!$N74))=FALSE,1,"")</f>
        <v/>
      </c>
      <c r="BB74" s="125" t="str">
        <f>IF(ISERR(FIND(CONCATENATE(BB$4,","),NieStac!$N74))=FALSE,1,"")</f>
        <v/>
      </c>
      <c r="BC74" s="125" t="str">
        <f>IF(ISERR(FIND(CONCATENATE(BC$4,","),NieStac!$N74))=FALSE,1,"")</f>
        <v/>
      </c>
      <c r="BD74" s="125" t="str">
        <f>IF(ISERR(FIND(CONCATENATE(BD$4,","),NieStac!$N74))=FALSE,1,"")</f>
        <v/>
      </c>
      <c r="BE74" s="125" t="str">
        <f>IF(ISERR(FIND(CONCATENATE(BE$4,","),NieStac!$N74))=FALSE,1,"")</f>
        <v/>
      </c>
      <c r="BF74" s="125" t="str">
        <f>IF(ISERR(FIND(CONCATENATE(BF$4,","),NieStac!$N74))=FALSE,1,"")</f>
        <v/>
      </c>
      <c r="BG74" s="125" t="str">
        <f>IF(ISERR(FIND(CONCATENATE(BG$4,","),NieStac!$N74))=FALSE,1,"")</f>
        <v/>
      </c>
      <c r="BH74" s="125" t="str">
        <f>IF(ISERR(FIND(CONCATENATE(BH$4,","),NieStac!$N74))=FALSE,1,"")</f>
        <v/>
      </c>
      <c r="BI74" s="125" t="str">
        <f>IF(ISERR(FIND(CONCATENATE(BI$4,","),NieStac!$N74))=FALSE,1,"")</f>
        <v/>
      </c>
      <c r="BJ74" s="124">
        <f>(NieStac!$B74)</f>
        <v>0</v>
      </c>
      <c r="BK74" s="125" t="str">
        <f>IF(ISERR(FIND(CONCATENATE(BK$4,","),NieStac!$O74))=FALSE,1,"")</f>
        <v/>
      </c>
      <c r="BL74" s="125" t="str">
        <f>IF(ISERR(FIND(CONCATENATE(BL$4,","),NieStac!$O74))=FALSE,1,"")</f>
        <v/>
      </c>
      <c r="BM74" s="125" t="str">
        <f>IF(ISERR(FIND(CONCATENATE(BM$4,","),NieStac!$O74))=FALSE,1,"")</f>
        <v/>
      </c>
      <c r="BN74" s="125" t="str">
        <f>IF(ISERR(FIND(CONCATENATE(BN$4,","),NieStac!$O74))=FALSE,1,"")</f>
        <v/>
      </c>
      <c r="BO74" s="125" t="str">
        <f>IF(ISERR(FIND(CONCATENATE(BO$4,","),NieStac!$O74))=FALSE,1,"")</f>
        <v/>
      </c>
      <c r="BP74" s="125" t="str">
        <f>IF(ISERR(FIND(CONCATENATE(BP$4,","),NieStac!$O74))=FALSE,1,"")</f>
        <v/>
      </c>
      <c r="BQ74" s="125" t="str">
        <f>IF(ISERR(FIND(CONCATENATE(BQ$4,","),NieStac!$O74))=FALSE,1,"")</f>
        <v/>
      </c>
    </row>
    <row r="75" spans="1:69" ht="12.75" customHeight="1" x14ac:dyDescent="0.2">
      <c r="A75" s="124">
        <f>(NieStac!$B75)</f>
        <v>0</v>
      </c>
      <c r="B75" s="125" t="str">
        <f>IF(ISERR(FIND(CONCATENATE(B$4,","),NieStac!$M75))=FALSE,1,"")</f>
        <v/>
      </c>
      <c r="C75" s="125" t="str">
        <f>IF(ISERR(FIND(CONCATENATE(C$4,","),NieStac!$M75))=FALSE,1,"")</f>
        <v/>
      </c>
      <c r="D75" s="125" t="str">
        <f>IF(ISERR(FIND(CONCATENATE(D$4,","),NieStac!$M75))=FALSE,1,"")</f>
        <v/>
      </c>
      <c r="E75" s="125" t="str">
        <f>IF(ISERR(FIND(CONCATENATE(E$4,","),NieStac!$M75))=FALSE,1,"")</f>
        <v/>
      </c>
      <c r="F75" s="125" t="str">
        <f>IF(ISERR(FIND(CONCATENATE(F$4,","),NieStac!$M75))=FALSE,1,"")</f>
        <v/>
      </c>
      <c r="G75" s="125" t="str">
        <f>IF(ISERR(FIND(CONCATENATE(G$4,","),NieStac!$M75))=FALSE,1,"")</f>
        <v/>
      </c>
      <c r="H75" s="125" t="str">
        <f>IF(ISERR(FIND(CONCATENATE(H$4,","),NieStac!$M75))=FALSE,1,"")</f>
        <v/>
      </c>
      <c r="I75" s="125" t="str">
        <f>IF(ISERR(FIND(CONCATENATE(I$4,","),NieStac!$M75))=FALSE,1,"")</f>
        <v/>
      </c>
      <c r="J75" s="125" t="str">
        <f>IF(ISERR(FIND(CONCATENATE(J$4,","),NieStac!$M75))=FALSE,1,"")</f>
        <v/>
      </c>
      <c r="K75" s="125" t="str">
        <f>IF(ISERR(FIND(CONCATENATE(K$4,","),NieStac!$M75))=FALSE,1,"")</f>
        <v/>
      </c>
      <c r="L75" s="125" t="str">
        <f>IF(ISERR(FIND(CONCATENATE(L$4,","),NieStac!$M75))=FALSE,1,"")</f>
        <v/>
      </c>
      <c r="M75" s="125" t="str">
        <f>IF(ISERR(FIND(CONCATENATE(M$4,","),NieStac!$M75))=FALSE,1,"")</f>
        <v/>
      </c>
      <c r="N75" s="125" t="str">
        <f>IF(ISERR(FIND(CONCATENATE(N$4,","),NieStac!$M75))=FALSE,1,"")</f>
        <v/>
      </c>
      <c r="O75" s="125" t="str">
        <f>IF(ISERR(FIND(CONCATENATE(O$4,","),NieStac!$M75))=FALSE,1,"")</f>
        <v/>
      </c>
      <c r="P75" s="125" t="str">
        <f>IF(ISERR(FIND(CONCATENATE(P$4,","),NieStac!$M75))=FALSE,1,"")</f>
        <v/>
      </c>
      <c r="Q75" s="125" t="str">
        <f>IF(ISERR(FIND(CONCATENATE(Q$4,","),NieStac!$M75))=FALSE,1,"")</f>
        <v/>
      </c>
      <c r="R75" s="125" t="str">
        <f>IF(ISERR(FIND(CONCATENATE(R$4,","),NieStac!$M75))=FALSE,1,"")</f>
        <v/>
      </c>
      <c r="S75" s="125" t="str">
        <f>IF(ISERR(FIND(CONCATENATE(S$4,","),NieStac!$M75))=FALSE,1,"")</f>
        <v/>
      </c>
      <c r="T75" s="125" t="str">
        <f>IF(ISERR(FIND(CONCATENATE(T$4,","),NieStac!$M75))=FALSE,1,"")</f>
        <v/>
      </c>
      <c r="U75" s="125" t="str">
        <f>IF(ISERR(FIND(CONCATENATE(U$4,","),NieStac!$M75))=FALSE,1,"")</f>
        <v/>
      </c>
      <c r="V75" s="125" t="str">
        <f>IF(ISERR(FIND(CONCATENATE(V$4,","),NieStac!$M75))=FALSE,1,"")</f>
        <v/>
      </c>
      <c r="W75" s="125" t="str">
        <f>IF(ISERR(FIND(CONCATENATE(W$4,","),NieStac!$M75))=FALSE,1,"")</f>
        <v/>
      </c>
      <c r="X75" s="125" t="str">
        <f>IF(ISERR(FIND(CONCATENATE(X$4,","),NieStac!$M75))=FALSE,1,"")</f>
        <v/>
      </c>
      <c r="Y75" s="125" t="str">
        <f>IF(ISERR(FIND(CONCATENATE(Y$4,","),NieStac!$M75))=FALSE,1,"")</f>
        <v/>
      </c>
      <c r="Z75" s="125" t="str">
        <f>IF(ISERR(FIND(CONCATENATE(Z$4,","),NieStac!$M75))=FALSE,1,"")</f>
        <v/>
      </c>
      <c r="AA75" s="125" t="str">
        <f>IF(ISERR(FIND(CONCATENATE(AA$4,","),NieStac!$M75))=FALSE,1,"")</f>
        <v/>
      </c>
      <c r="AB75" s="125" t="str">
        <f>IF(ISERR(FIND(CONCATENATE(AB$4,","),NieStac!$M75))=FALSE,1,"")</f>
        <v/>
      </c>
      <c r="AC75" s="125" t="str">
        <f>IF(ISERR(FIND(CONCATENATE(AC$4,","),NieStac!$M75))=FALSE,1,"")</f>
        <v/>
      </c>
      <c r="AD75" s="124">
        <f>(NieStac!$B75)</f>
        <v>0</v>
      </c>
      <c r="AE75" s="125" t="str">
        <f>IF(ISERR(FIND(CONCATENATE(AE$4,","),NieStac!$N75))=FALSE,1,"")</f>
        <v/>
      </c>
      <c r="AF75" s="125" t="str">
        <f>IF(ISERR(FIND(CONCATENATE(AF$4,","),NieStac!$N75))=FALSE,1,"")</f>
        <v/>
      </c>
      <c r="AG75" s="125" t="str">
        <f>IF(ISERR(FIND(CONCATENATE(AG$4,","),NieStac!$N75))=FALSE,1,"")</f>
        <v/>
      </c>
      <c r="AH75" s="125" t="str">
        <f>IF(ISERR(FIND(CONCATENATE(AH$4,","),NieStac!$N75))=FALSE,1,"")</f>
        <v/>
      </c>
      <c r="AI75" s="125" t="str">
        <f>IF(ISERR(FIND(CONCATENATE(AI$4,","),NieStac!$N75))=FALSE,1,"")</f>
        <v/>
      </c>
      <c r="AJ75" s="125" t="str">
        <f>IF(ISERR(FIND(CONCATENATE(AJ$4,","),NieStac!$N75))=FALSE,1,"")</f>
        <v/>
      </c>
      <c r="AK75" s="125" t="str">
        <f>IF(ISERR(FIND(CONCATENATE(AK$4,","),NieStac!$N75))=FALSE,1,"")</f>
        <v/>
      </c>
      <c r="AL75" s="125" t="str">
        <f>IF(ISERR(FIND(CONCATENATE(AL$4,","),NieStac!$N75))=FALSE,1,"")</f>
        <v/>
      </c>
      <c r="AM75" s="125" t="str">
        <f>IF(ISERR(FIND(CONCATENATE(AM$4,","),NieStac!$N75))=FALSE,1,"")</f>
        <v/>
      </c>
      <c r="AN75" s="125" t="str">
        <f>IF(ISERR(FIND(CONCATENATE(AN$4,","),NieStac!$N75))=FALSE,1,"")</f>
        <v/>
      </c>
      <c r="AO75" s="125" t="str">
        <f>IF(ISERR(FIND(CONCATENATE(AO$4,","),NieStac!$N75))=FALSE,1,"")</f>
        <v/>
      </c>
      <c r="AP75" s="125" t="str">
        <f>IF(ISERR(FIND(CONCATENATE(AP$4,","),NieStac!$N75))=FALSE,1,"")</f>
        <v/>
      </c>
      <c r="AQ75" s="125" t="str">
        <f>IF(ISERR(FIND(CONCATENATE(AQ$4,","),NieStac!$N75))=FALSE,1,"")</f>
        <v/>
      </c>
      <c r="AR75" s="125" t="str">
        <f>IF(ISERR(FIND(CONCATENATE(AR$4,","),NieStac!$N75))=FALSE,1,"")</f>
        <v/>
      </c>
      <c r="AS75" s="125" t="str">
        <f>IF(ISERR(FIND(CONCATENATE(AS$4,","),NieStac!$N75))=FALSE,1,"")</f>
        <v/>
      </c>
      <c r="AT75" s="125" t="str">
        <f>IF(ISERR(FIND(CONCATENATE(AT$4,","),NieStac!$N75))=FALSE,1,"")</f>
        <v/>
      </c>
      <c r="AU75" s="125" t="str">
        <f>IF(ISERR(FIND(CONCATENATE(AU$4,","),NieStac!$N75))=FALSE,1,"")</f>
        <v/>
      </c>
      <c r="AV75" s="125" t="str">
        <f>IF(ISERR(FIND(CONCATENATE(AV$4,","),NieStac!$N75))=FALSE,1,"")</f>
        <v/>
      </c>
      <c r="AW75" s="125" t="str">
        <f>IF(ISERR(FIND(CONCATENATE(AW$4,","),NieStac!$N75))=FALSE,1,"")</f>
        <v/>
      </c>
      <c r="AX75" s="125" t="str">
        <f>IF(ISERR(FIND(CONCATENATE(AX$4,","),NieStac!$N75))=FALSE,1,"")</f>
        <v/>
      </c>
      <c r="AY75" s="125" t="str">
        <f>IF(ISERR(FIND(CONCATENATE(AY$4,","),NieStac!$N75))=FALSE,1,"")</f>
        <v/>
      </c>
      <c r="AZ75" s="125" t="str">
        <f>IF(ISERR(FIND(CONCATENATE(AZ$4,","),NieStac!$N75))=FALSE,1,"")</f>
        <v/>
      </c>
      <c r="BA75" s="125" t="str">
        <f>IF(ISERR(FIND(CONCATENATE(BA$4,","),NieStac!$N75))=FALSE,1,"")</f>
        <v/>
      </c>
      <c r="BB75" s="125" t="str">
        <f>IF(ISERR(FIND(CONCATENATE(BB$4,","),NieStac!$N75))=FALSE,1,"")</f>
        <v/>
      </c>
      <c r="BC75" s="125" t="str">
        <f>IF(ISERR(FIND(CONCATENATE(BC$4,","),NieStac!$N75))=FALSE,1,"")</f>
        <v/>
      </c>
      <c r="BD75" s="125" t="str">
        <f>IF(ISERR(FIND(CONCATENATE(BD$4,","),NieStac!$N75))=FALSE,1,"")</f>
        <v/>
      </c>
      <c r="BE75" s="125" t="str">
        <f>IF(ISERR(FIND(CONCATENATE(BE$4,","),NieStac!$N75))=FALSE,1,"")</f>
        <v/>
      </c>
      <c r="BF75" s="125" t="str">
        <f>IF(ISERR(FIND(CONCATENATE(BF$4,","),NieStac!$N75))=FALSE,1,"")</f>
        <v/>
      </c>
      <c r="BG75" s="125" t="str">
        <f>IF(ISERR(FIND(CONCATENATE(BG$4,","),NieStac!$N75))=FALSE,1,"")</f>
        <v/>
      </c>
      <c r="BH75" s="125" t="str">
        <f>IF(ISERR(FIND(CONCATENATE(BH$4,","),NieStac!$N75))=FALSE,1,"")</f>
        <v/>
      </c>
      <c r="BI75" s="125" t="str">
        <f>IF(ISERR(FIND(CONCATENATE(BI$4,","),NieStac!$N75))=FALSE,1,"")</f>
        <v/>
      </c>
      <c r="BJ75" s="124">
        <f>(NieStac!$B75)</f>
        <v>0</v>
      </c>
      <c r="BK75" s="125" t="str">
        <f>IF(ISERR(FIND(CONCATENATE(BK$4,","),NieStac!$O75))=FALSE,1,"")</f>
        <v/>
      </c>
      <c r="BL75" s="125" t="str">
        <f>IF(ISERR(FIND(CONCATENATE(BL$4,","),NieStac!$O75))=FALSE,1,"")</f>
        <v/>
      </c>
      <c r="BM75" s="125" t="str">
        <f>IF(ISERR(FIND(CONCATENATE(BM$4,","),NieStac!$O75))=FALSE,1,"")</f>
        <v/>
      </c>
      <c r="BN75" s="125" t="str">
        <f>IF(ISERR(FIND(CONCATENATE(BN$4,","),NieStac!$O75))=FALSE,1,"")</f>
        <v/>
      </c>
      <c r="BO75" s="125" t="str">
        <f>IF(ISERR(FIND(CONCATENATE(BO$4,","),NieStac!$O75))=FALSE,1,"")</f>
        <v/>
      </c>
      <c r="BP75" s="125" t="str">
        <f>IF(ISERR(FIND(CONCATENATE(BP$4,","),NieStac!$O75))=FALSE,1,"")</f>
        <v/>
      </c>
      <c r="BQ75" s="125" t="str">
        <f>IF(ISERR(FIND(CONCATENATE(BQ$4,","),NieStac!$O75))=FALSE,1,"")</f>
        <v/>
      </c>
    </row>
    <row r="76" spans="1:69" ht="12.75" customHeight="1" x14ac:dyDescent="0.2">
      <c r="A76" s="121" t="str">
        <f>(NieStac!$B76)</f>
        <v>Semestr 7:</v>
      </c>
      <c r="B76" s="125" t="str">
        <f>IF(ISERR(FIND(CONCATENATE(B$4,","),NieStac!$M76))=FALSE,1,"")</f>
        <v/>
      </c>
      <c r="C76" s="125" t="str">
        <f>IF(ISERR(FIND(CONCATENATE(C$4,","),NieStac!$M76))=FALSE,1,"")</f>
        <v/>
      </c>
      <c r="D76" s="125" t="str">
        <f>IF(ISERR(FIND(CONCATENATE(D$4,","),NieStac!$M76))=FALSE,1,"")</f>
        <v/>
      </c>
      <c r="E76" s="125" t="str">
        <f>IF(ISERR(FIND(CONCATENATE(E$4,","),NieStac!$M76))=FALSE,1,"")</f>
        <v/>
      </c>
      <c r="F76" s="125" t="str">
        <f>IF(ISERR(FIND(CONCATENATE(F$4,","),NieStac!$M76))=FALSE,1,"")</f>
        <v/>
      </c>
      <c r="G76" s="125" t="str">
        <f>IF(ISERR(FIND(CONCATENATE(G$4,","),NieStac!$M76))=FALSE,1,"")</f>
        <v/>
      </c>
      <c r="H76" s="125" t="str">
        <f>IF(ISERR(FIND(CONCATENATE(H$4,","),NieStac!$M76))=FALSE,1,"")</f>
        <v/>
      </c>
      <c r="I76" s="125" t="str">
        <f>IF(ISERR(FIND(CONCATENATE(I$4,","),NieStac!$M76))=FALSE,1,"")</f>
        <v/>
      </c>
      <c r="J76" s="125" t="str">
        <f>IF(ISERR(FIND(CONCATENATE(J$4,","),NieStac!$M76))=FALSE,1,"")</f>
        <v/>
      </c>
      <c r="K76" s="125" t="str">
        <f>IF(ISERR(FIND(CONCATENATE(K$4,","),NieStac!$M76))=FALSE,1,"")</f>
        <v/>
      </c>
      <c r="L76" s="125" t="str">
        <f>IF(ISERR(FIND(CONCATENATE(L$4,","),NieStac!$M76))=FALSE,1,"")</f>
        <v/>
      </c>
      <c r="M76" s="125" t="str">
        <f>IF(ISERR(FIND(CONCATENATE(M$4,","),NieStac!$M76))=FALSE,1,"")</f>
        <v/>
      </c>
      <c r="N76" s="125" t="str">
        <f>IF(ISERR(FIND(CONCATENATE(N$4,","),NieStac!$M76))=FALSE,1,"")</f>
        <v/>
      </c>
      <c r="O76" s="125" t="str">
        <f>IF(ISERR(FIND(CONCATENATE(O$4,","),NieStac!$M76))=FALSE,1,"")</f>
        <v/>
      </c>
      <c r="P76" s="125" t="str">
        <f>IF(ISERR(FIND(CONCATENATE(P$4,","),NieStac!$M76))=FALSE,1,"")</f>
        <v/>
      </c>
      <c r="Q76" s="125" t="str">
        <f>IF(ISERR(FIND(CONCATENATE(Q$4,","),NieStac!$M76))=FALSE,1,"")</f>
        <v/>
      </c>
      <c r="R76" s="125" t="str">
        <f>IF(ISERR(FIND(CONCATENATE(R$4,","),NieStac!$M76))=FALSE,1,"")</f>
        <v/>
      </c>
      <c r="S76" s="125" t="str">
        <f>IF(ISERR(FIND(CONCATENATE(S$4,","),NieStac!$M76))=FALSE,1,"")</f>
        <v/>
      </c>
      <c r="T76" s="125" t="str">
        <f>IF(ISERR(FIND(CONCATENATE(T$4,","),NieStac!$M76))=FALSE,1,"")</f>
        <v/>
      </c>
      <c r="U76" s="125" t="str">
        <f>IF(ISERR(FIND(CONCATENATE(U$4,","),NieStac!$M76))=FALSE,1,"")</f>
        <v/>
      </c>
      <c r="V76" s="125" t="str">
        <f>IF(ISERR(FIND(CONCATENATE(V$4,","),NieStac!$M76))=FALSE,1,"")</f>
        <v/>
      </c>
      <c r="W76" s="125" t="str">
        <f>IF(ISERR(FIND(CONCATENATE(W$4,","),NieStac!$M76))=FALSE,1,"")</f>
        <v/>
      </c>
      <c r="X76" s="125" t="str">
        <f>IF(ISERR(FIND(CONCATENATE(X$4,","),NieStac!$M76))=FALSE,1,"")</f>
        <v/>
      </c>
      <c r="Y76" s="125" t="str">
        <f>IF(ISERR(FIND(CONCATENATE(Y$4,","),NieStac!$M76))=FALSE,1,"")</f>
        <v/>
      </c>
      <c r="Z76" s="125" t="str">
        <f>IF(ISERR(FIND(CONCATENATE(Z$4,","),NieStac!$M76))=FALSE,1,"")</f>
        <v/>
      </c>
      <c r="AA76" s="125" t="str">
        <f>IF(ISERR(FIND(CONCATENATE(AA$4,","),NieStac!$M76))=FALSE,1,"")</f>
        <v/>
      </c>
      <c r="AB76" s="125" t="str">
        <f>IF(ISERR(FIND(CONCATENATE(AB$4,","),NieStac!$M76))=FALSE,1,"")</f>
        <v/>
      </c>
      <c r="AC76" s="125" t="str">
        <f>IF(ISERR(FIND(CONCATENATE(AC$4,","),NieStac!$M76))=FALSE,1,"")</f>
        <v/>
      </c>
      <c r="AD76" s="121" t="str">
        <f>(NieStac!$B76)</f>
        <v>Semestr 7:</v>
      </c>
      <c r="AE76" s="125" t="str">
        <f>IF(ISERR(FIND(CONCATENATE(AE$4,","),NieStac!$N76))=FALSE,1,"")</f>
        <v/>
      </c>
      <c r="AF76" s="125" t="str">
        <f>IF(ISERR(FIND(CONCATENATE(AF$4,","),NieStac!$N76))=FALSE,1,"")</f>
        <v/>
      </c>
      <c r="AG76" s="125" t="str">
        <f>IF(ISERR(FIND(CONCATENATE(AG$4,","),NieStac!$N76))=FALSE,1,"")</f>
        <v/>
      </c>
      <c r="AH76" s="125" t="str">
        <f>IF(ISERR(FIND(CONCATENATE(AH$4,","),NieStac!$N76))=FALSE,1,"")</f>
        <v/>
      </c>
      <c r="AI76" s="125" t="str">
        <f>IF(ISERR(FIND(CONCATENATE(AI$4,","),NieStac!$N76))=FALSE,1,"")</f>
        <v/>
      </c>
      <c r="AJ76" s="125" t="str">
        <f>IF(ISERR(FIND(CONCATENATE(AJ$4,","),NieStac!$N76))=FALSE,1,"")</f>
        <v/>
      </c>
      <c r="AK76" s="125" t="str">
        <f>IF(ISERR(FIND(CONCATENATE(AK$4,","),NieStac!$N76))=FALSE,1,"")</f>
        <v/>
      </c>
      <c r="AL76" s="125" t="str">
        <f>IF(ISERR(FIND(CONCATENATE(AL$4,","),NieStac!$N76))=FALSE,1,"")</f>
        <v/>
      </c>
      <c r="AM76" s="125" t="str">
        <f>IF(ISERR(FIND(CONCATENATE(AM$4,","),NieStac!$N76))=FALSE,1,"")</f>
        <v/>
      </c>
      <c r="AN76" s="125" t="str">
        <f>IF(ISERR(FIND(CONCATENATE(AN$4,","),NieStac!$N76))=FALSE,1,"")</f>
        <v/>
      </c>
      <c r="AO76" s="125" t="str">
        <f>IF(ISERR(FIND(CONCATENATE(AO$4,","),NieStac!$N76))=FALSE,1,"")</f>
        <v/>
      </c>
      <c r="AP76" s="125" t="str">
        <f>IF(ISERR(FIND(CONCATENATE(AP$4,","),NieStac!$N76))=FALSE,1,"")</f>
        <v/>
      </c>
      <c r="AQ76" s="125" t="str">
        <f>IF(ISERR(FIND(CONCATENATE(AQ$4,","),NieStac!$N76))=FALSE,1,"")</f>
        <v/>
      </c>
      <c r="AR76" s="125" t="str">
        <f>IF(ISERR(FIND(CONCATENATE(AR$4,","),NieStac!$N76))=FALSE,1,"")</f>
        <v/>
      </c>
      <c r="AS76" s="125" t="str">
        <f>IF(ISERR(FIND(CONCATENATE(AS$4,","),NieStac!$N76))=FALSE,1,"")</f>
        <v/>
      </c>
      <c r="AT76" s="125" t="str">
        <f>IF(ISERR(FIND(CONCATENATE(AT$4,","),NieStac!$N76))=FALSE,1,"")</f>
        <v/>
      </c>
      <c r="AU76" s="125" t="str">
        <f>IF(ISERR(FIND(CONCATENATE(AU$4,","),NieStac!$N76))=FALSE,1,"")</f>
        <v/>
      </c>
      <c r="AV76" s="125" t="str">
        <f>IF(ISERR(FIND(CONCATENATE(AV$4,","),NieStac!$N76))=FALSE,1,"")</f>
        <v/>
      </c>
      <c r="AW76" s="125" t="str">
        <f>IF(ISERR(FIND(CONCATENATE(AW$4,","),NieStac!$N76))=FALSE,1,"")</f>
        <v/>
      </c>
      <c r="AX76" s="125" t="str">
        <f>IF(ISERR(FIND(CONCATENATE(AX$4,","),NieStac!$N76))=FALSE,1,"")</f>
        <v/>
      </c>
      <c r="AY76" s="125" t="str">
        <f>IF(ISERR(FIND(CONCATENATE(AY$4,","),NieStac!$N76))=FALSE,1,"")</f>
        <v/>
      </c>
      <c r="AZ76" s="125" t="str">
        <f>IF(ISERR(FIND(CONCATENATE(AZ$4,","),NieStac!$N76))=FALSE,1,"")</f>
        <v/>
      </c>
      <c r="BA76" s="125" t="str">
        <f>IF(ISERR(FIND(CONCATENATE(BA$4,","),NieStac!$N76))=FALSE,1,"")</f>
        <v/>
      </c>
      <c r="BB76" s="125" t="str">
        <f>IF(ISERR(FIND(CONCATENATE(BB$4,","),NieStac!$N76))=FALSE,1,"")</f>
        <v/>
      </c>
      <c r="BC76" s="125" t="str">
        <f>IF(ISERR(FIND(CONCATENATE(BC$4,","),NieStac!$N76))=FALSE,1,"")</f>
        <v/>
      </c>
      <c r="BD76" s="125" t="str">
        <f>IF(ISERR(FIND(CONCATENATE(BD$4,","),NieStac!$N76))=FALSE,1,"")</f>
        <v/>
      </c>
      <c r="BE76" s="125" t="str">
        <f>IF(ISERR(FIND(CONCATENATE(BE$4,","),NieStac!$N76))=FALSE,1,"")</f>
        <v/>
      </c>
      <c r="BF76" s="125" t="str">
        <f>IF(ISERR(FIND(CONCATENATE(BF$4,","),NieStac!$N76))=FALSE,1,"")</f>
        <v/>
      </c>
      <c r="BG76" s="125" t="str">
        <f>IF(ISERR(FIND(CONCATENATE(BG$4,","),NieStac!$N76))=FALSE,1,"")</f>
        <v/>
      </c>
      <c r="BH76" s="125" t="str">
        <f>IF(ISERR(FIND(CONCATENATE(BH$4,","),NieStac!$N76))=FALSE,1,"")</f>
        <v/>
      </c>
      <c r="BI76" s="125" t="str">
        <f>IF(ISERR(FIND(CONCATENATE(BI$4,","),NieStac!$N76))=FALSE,1,"")</f>
        <v/>
      </c>
      <c r="BJ76" s="121" t="str">
        <f>(NieStac!$B76)</f>
        <v>Semestr 7:</v>
      </c>
      <c r="BK76" s="125" t="str">
        <f>IF(ISERR(FIND(CONCATENATE(BK$4,","),NieStac!$O76))=FALSE,1,"")</f>
        <v/>
      </c>
      <c r="BL76" s="125" t="str">
        <f>IF(ISERR(FIND(CONCATENATE(BL$4,","),NieStac!$O76))=FALSE,1,"")</f>
        <v/>
      </c>
      <c r="BM76" s="125" t="str">
        <f>IF(ISERR(FIND(CONCATENATE(BM$4,","),NieStac!$O76))=FALSE,1,"")</f>
        <v/>
      </c>
      <c r="BN76" s="125" t="str">
        <f>IF(ISERR(FIND(CONCATENATE(BN$4,","),NieStac!$O76))=FALSE,1,"")</f>
        <v/>
      </c>
      <c r="BO76" s="125" t="str">
        <f>IF(ISERR(FIND(CONCATENATE(BO$4,","),NieStac!$O76))=FALSE,1,"")</f>
        <v/>
      </c>
      <c r="BP76" s="125" t="str">
        <f>IF(ISERR(FIND(CONCATENATE(BP$4,","),NieStac!$O76))=FALSE,1,"")</f>
        <v/>
      </c>
      <c r="BQ76" s="125" t="str">
        <f>IF(ISERR(FIND(CONCATENATE(BQ$4,","),NieStac!$O76))=FALSE,1,"")</f>
        <v/>
      </c>
    </row>
    <row r="77" spans="1:69" ht="12.75" customHeight="1" x14ac:dyDescent="0.2">
      <c r="A77" s="121" t="str">
        <f>(NieStac!$B77)</f>
        <v>Moduł kształcenia</v>
      </c>
      <c r="B77" s="125" t="str">
        <f>IF(ISERR(FIND(CONCATENATE(B$4,","),NieStac!$M77))=FALSE,1,"")</f>
        <v/>
      </c>
      <c r="C77" s="125" t="str">
        <f>IF(ISERR(FIND(CONCATENATE(C$4,","),NieStac!$M77))=FALSE,1,"")</f>
        <v/>
      </c>
      <c r="D77" s="125" t="str">
        <f>IF(ISERR(FIND(CONCATENATE(D$4,","),NieStac!$M77))=FALSE,1,"")</f>
        <v/>
      </c>
      <c r="E77" s="125" t="str">
        <f>IF(ISERR(FIND(CONCATENATE(E$4,","),NieStac!$M77))=FALSE,1,"")</f>
        <v/>
      </c>
      <c r="F77" s="125" t="str">
        <f>IF(ISERR(FIND(CONCATENATE(F$4,","),NieStac!$M77))=FALSE,1,"")</f>
        <v/>
      </c>
      <c r="G77" s="125" t="str">
        <f>IF(ISERR(FIND(CONCATENATE(G$4,","),NieStac!$M77))=FALSE,1,"")</f>
        <v/>
      </c>
      <c r="H77" s="125" t="str">
        <f>IF(ISERR(FIND(CONCATENATE(H$4,","),NieStac!$M77))=FALSE,1,"")</f>
        <v/>
      </c>
      <c r="I77" s="125" t="str">
        <f>IF(ISERR(FIND(CONCATENATE(I$4,","),NieStac!$M77))=FALSE,1,"")</f>
        <v/>
      </c>
      <c r="J77" s="125" t="str">
        <f>IF(ISERR(FIND(CONCATENATE(J$4,","),NieStac!$M77))=FALSE,1,"")</f>
        <v/>
      </c>
      <c r="K77" s="125" t="str">
        <f>IF(ISERR(FIND(CONCATENATE(K$4,","),NieStac!$M77))=FALSE,1,"")</f>
        <v/>
      </c>
      <c r="L77" s="125" t="str">
        <f>IF(ISERR(FIND(CONCATENATE(L$4,","),NieStac!$M77))=FALSE,1,"")</f>
        <v/>
      </c>
      <c r="M77" s="125" t="str">
        <f>IF(ISERR(FIND(CONCATENATE(M$4,","),NieStac!$M77))=FALSE,1,"")</f>
        <v/>
      </c>
      <c r="N77" s="125" t="str">
        <f>IF(ISERR(FIND(CONCATENATE(N$4,","),NieStac!$M77))=FALSE,1,"")</f>
        <v/>
      </c>
      <c r="O77" s="125" t="str">
        <f>IF(ISERR(FIND(CONCATENATE(O$4,","),NieStac!$M77))=FALSE,1,"")</f>
        <v/>
      </c>
      <c r="P77" s="125" t="str">
        <f>IF(ISERR(FIND(CONCATENATE(P$4,","),NieStac!$M77))=FALSE,1,"")</f>
        <v/>
      </c>
      <c r="Q77" s="125" t="str">
        <f>IF(ISERR(FIND(CONCATENATE(Q$4,","),NieStac!$M77))=FALSE,1,"")</f>
        <v/>
      </c>
      <c r="R77" s="125" t="str">
        <f>IF(ISERR(FIND(CONCATENATE(R$4,","),NieStac!$M77))=FALSE,1,"")</f>
        <v/>
      </c>
      <c r="S77" s="125" t="str">
        <f>IF(ISERR(FIND(CONCATENATE(S$4,","),NieStac!$M77))=FALSE,1,"")</f>
        <v/>
      </c>
      <c r="T77" s="125" t="str">
        <f>IF(ISERR(FIND(CONCATENATE(T$4,","),NieStac!$M77))=FALSE,1,"")</f>
        <v/>
      </c>
      <c r="U77" s="125" t="str">
        <f>IF(ISERR(FIND(CONCATENATE(U$4,","),NieStac!$M77))=FALSE,1,"")</f>
        <v/>
      </c>
      <c r="V77" s="125" t="str">
        <f>IF(ISERR(FIND(CONCATENATE(V$4,","),NieStac!$M77))=FALSE,1,"")</f>
        <v/>
      </c>
      <c r="W77" s="125" t="str">
        <f>IF(ISERR(FIND(CONCATENATE(W$4,","),NieStac!$M77))=FALSE,1,"")</f>
        <v/>
      </c>
      <c r="X77" s="125" t="str">
        <f>IF(ISERR(FIND(CONCATENATE(X$4,","),NieStac!$M77))=FALSE,1,"")</f>
        <v/>
      </c>
      <c r="Y77" s="125" t="str">
        <f>IF(ISERR(FIND(CONCATENATE(Y$4,","),NieStac!$M77))=FALSE,1,"")</f>
        <v/>
      </c>
      <c r="Z77" s="125" t="str">
        <f>IF(ISERR(FIND(CONCATENATE(Z$4,","),NieStac!$M77))=FALSE,1,"")</f>
        <v/>
      </c>
      <c r="AA77" s="125" t="str">
        <f>IF(ISERR(FIND(CONCATENATE(AA$4,","),NieStac!$M77))=FALSE,1,"")</f>
        <v/>
      </c>
      <c r="AB77" s="125" t="str">
        <f>IF(ISERR(FIND(CONCATENATE(AB$4,","),NieStac!$M77))=FALSE,1,"")</f>
        <v/>
      </c>
      <c r="AC77" s="125" t="str">
        <f>IF(ISERR(FIND(CONCATENATE(AC$4,","),NieStac!$M77))=FALSE,1,"")</f>
        <v/>
      </c>
      <c r="AD77" s="121" t="str">
        <f>(NieStac!$B77)</f>
        <v>Moduł kształcenia</v>
      </c>
      <c r="AE77" s="125" t="str">
        <f>IF(ISERR(FIND(CONCATENATE(AE$4,","),NieStac!$N77))=FALSE,1,"")</f>
        <v/>
      </c>
      <c r="AF77" s="125" t="str">
        <f>IF(ISERR(FIND(CONCATENATE(AF$4,","),NieStac!$N77))=FALSE,1,"")</f>
        <v/>
      </c>
      <c r="AG77" s="125" t="str">
        <f>IF(ISERR(FIND(CONCATENATE(AG$4,","),NieStac!$N77))=FALSE,1,"")</f>
        <v/>
      </c>
      <c r="AH77" s="125" t="str">
        <f>IF(ISERR(FIND(CONCATENATE(AH$4,","),NieStac!$N77))=FALSE,1,"")</f>
        <v/>
      </c>
      <c r="AI77" s="125" t="str">
        <f>IF(ISERR(FIND(CONCATENATE(AI$4,","),NieStac!$N77))=FALSE,1,"")</f>
        <v/>
      </c>
      <c r="AJ77" s="125" t="str">
        <f>IF(ISERR(FIND(CONCATENATE(AJ$4,","),NieStac!$N77))=FALSE,1,"")</f>
        <v/>
      </c>
      <c r="AK77" s="125" t="str">
        <f>IF(ISERR(FIND(CONCATENATE(AK$4,","),NieStac!$N77))=FALSE,1,"")</f>
        <v/>
      </c>
      <c r="AL77" s="125" t="str">
        <f>IF(ISERR(FIND(CONCATENATE(AL$4,","),NieStac!$N77))=FALSE,1,"")</f>
        <v/>
      </c>
      <c r="AM77" s="125" t="str">
        <f>IF(ISERR(FIND(CONCATENATE(AM$4,","),NieStac!$N77))=FALSE,1,"")</f>
        <v/>
      </c>
      <c r="AN77" s="125" t="str">
        <f>IF(ISERR(FIND(CONCATENATE(AN$4,","),NieStac!$N77))=FALSE,1,"")</f>
        <v/>
      </c>
      <c r="AO77" s="125" t="str">
        <f>IF(ISERR(FIND(CONCATENATE(AO$4,","),NieStac!$N77))=FALSE,1,"")</f>
        <v/>
      </c>
      <c r="AP77" s="125" t="str">
        <f>IF(ISERR(FIND(CONCATENATE(AP$4,","),NieStac!$N77))=FALSE,1,"")</f>
        <v/>
      </c>
      <c r="AQ77" s="125" t="str">
        <f>IF(ISERR(FIND(CONCATENATE(AQ$4,","),NieStac!$N77))=FALSE,1,"")</f>
        <v/>
      </c>
      <c r="AR77" s="125" t="str">
        <f>IF(ISERR(FIND(CONCATENATE(AR$4,","),NieStac!$N77))=FALSE,1,"")</f>
        <v/>
      </c>
      <c r="AS77" s="125" t="str">
        <f>IF(ISERR(FIND(CONCATENATE(AS$4,","),NieStac!$N77))=FALSE,1,"")</f>
        <v/>
      </c>
      <c r="AT77" s="125" t="str">
        <f>IF(ISERR(FIND(CONCATENATE(AT$4,","),NieStac!$N77))=FALSE,1,"")</f>
        <v/>
      </c>
      <c r="AU77" s="125" t="str">
        <f>IF(ISERR(FIND(CONCATENATE(AU$4,","),NieStac!$N77))=FALSE,1,"")</f>
        <v/>
      </c>
      <c r="AV77" s="125" t="str">
        <f>IF(ISERR(FIND(CONCATENATE(AV$4,","),NieStac!$N77))=FALSE,1,"")</f>
        <v/>
      </c>
      <c r="AW77" s="125" t="str">
        <f>IF(ISERR(FIND(CONCATENATE(AW$4,","),NieStac!$N77))=FALSE,1,"")</f>
        <v/>
      </c>
      <c r="AX77" s="125" t="str">
        <f>IF(ISERR(FIND(CONCATENATE(AX$4,","),NieStac!$N77))=FALSE,1,"")</f>
        <v/>
      </c>
      <c r="AY77" s="125" t="str">
        <f>IF(ISERR(FIND(CONCATENATE(AY$4,","),NieStac!$N77))=FALSE,1,"")</f>
        <v/>
      </c>
      <c r="AZ77" s="125" t="str">
        <f>IF(ISERR(FIND(CONCATENATE(AZ$4,","),NieStac!$N77))=FALSE,1,"")</f>
        <v/>
      </c>
      <c r="BA77" s="125" t="str">
        <f>IF(ISERR(FIND(CONCATENATE(BA$4,","),NieStac!$N77))=FALSE,1,"")</f>
        <v/>
      </c>
      <c r="BB77" s="125" t="str">
        <f>IF(ISERR(FIND(CONCATENATE(BB$4,","),NieStac!$N77))=FALSE,1,"")</f>
        <v/>
      </c>
      <c r="BC77" s="125" t="str">
        <f>IF(ISERR(FIND(CONCATENATE(BC$4,","),NieStac!$N77))=FALSE,1,"")</f>
        <v/>
      </c>
      <c r="BD77" s="125" t="str">
        <f>IF(ISERR(FIND(CONCATENATE(BD$4,","),NieStac!$N77))=FALSE,1,"")</f>
        <v/>
      </c>
      <c r="BE77" s="125" t="str">
        <f>IF(ISERR(FIND(CONCATENATE(BE$4,","),NieStac!$N77))=FALSE,1,"")</f>
        <v/>
      </c>
      <c r="BF77" s="125" t="str">
        <f>IF(ISERR(FIND(CONCATENATE(BF$4,","),NieStac!$N77))=FALSE,1,"")</f>
        <v/>
      </c>
      <c r="BG77" s="125" t="str">
        <f>IF(ISERR(FIND(CONCATENATE(BG$4,","),NieStac!$N77))=FALSE,1,"")</f>
        <v/>
      </c>
      <c r="BH77" s="125" t="str">
        <f>IF(ISERR(FIND(CONCATENATE(BH$4,","),NieStac!$N77))=FALSE,1,"")</f>
        <v/>
      </c>
      <c r="BI77" s="125" t="str">
        <f>IF(ISERR(FIND(CONCATENATE(BI$4,","),NieStac!$N77))=FALSE,1,"")</f>
        <v/>
      </c>
      <c r="BJ77" s="121" t="str">
        <f>(NieStac!$B77)</f>
        <v>Moduł kształcenia</v>
      </c>
      <c r="BK77" s="125" t="str">
        <f>IF(ISERR(FIND(CONCATENATE(BK$4,","),NieStac!$O77))=FALSE,1,"")</f>
        <v/>
      </c>
      <c r="BL77" s="125" t="str">
        <f>IF(ISERR(FIND(CONCATENATE(BL$4,","),NieStac!$O77))=FALSE,1,"")</f>
        <v/>
      </c>
      <c r="BM77" s="125" t="str">
        <f>IF(ISERR(FIND(CONCATENATE(BM$4,","),NieStac!$O77))=FALSE,1,"")</f>
        <v/>
      </c>
      <c r="BN77" s="125" t="str">
        <f>IF(ISERR(FIND(CONCATENATE(BN$4,","),NieStac!$O77))=FALSE,1,"")</f>
        <v/>
      </c>
      <c r="BO77" s="125" t="str">
        <f>IF(ISERR(FIND(CONCATENATE(BO$4,","),NieStac!$O77))=FALSE,1,"")</f>
        <v/>
      </c>
      <c r="BP77" s="125" t="str">
        <f>IF(ISERR(FIND(CONCATENATE(BP$4,","),NieStac!$O77))=FALSE,1,"")</f>
        <v/>
      </c>
      <c r="BQ77" s="125" t="str">
        <f>IF(ISERR(FIND(CONCATENATE(BQ$4,","),NieStac!$O77))=FALSE,1,"")</f>
        <v/>
      </c>
    </row>
    <row r="78" spans="1:69" ht="12.75" customHeight="1" x14ac:dyDescent="0.2">
      <c r="A78" s="124" t="str">
        <f>(NieStac!$B78)</f>
        <v>Projektowanie układów regulacji</v>
      </c>
      <c r="B78" s="125">
        <f>IF(ISERR(FIND(CONCATENATE(B$4,","),NieStac!$M78))=FALSE,1,"")</f>
        <v>1</v>
      </c>
      <c r="C78" s="125" t="str">
        <f>IF(ISERR(FIND(CONCATENATE(C$4,","),NieStac!$M78))=FALSE,1,"")</f>
        <v/>
      </c>
      <c r="D78" s="125" t="str">
        <f>IF(ISERR(FIND(CONCATENATE(D$4,","),NieStac!$M78))=FALSE,1,"")</f>
        <v/>
      </c>
      <c r="E78" s="125" t="str">
        <f>IF(ISERR(FIND(CONCATENATE(E$4,","),NieStac!$M78))=FALSE,1,"")</f>
        <v/>
      </c>
      <c r="F78" s="125" t="str">
        <f>IF(ISERR(FIND(CONCATENATE(F$4,","),NieStac!$M78))=FALSE,1,"")</f>
        <v/>
      </c>
      <c r="G78" s="125" t="str">
        <f>IF(ISERR(FIND(CONCATENATE(G$4,","),NieStac!$M78))=FALSE,1,"")</f>
        <v/>
      </c>
      <c r="H78" s="125" t="str">
        <f>IF(ISERR(FIND(CONCATENATE(H$4,","),NieStac!$M78))=FALSE,1,"")</f>
        <v/>
      </c>
      <c r="I78" s="125" t="str">
        <f>IF(ISERR(FIND(CONCATENATE(I$4,","),NieStac!$M78))=FALSE,1,"")</f>
        <v/>
      </c>
      <c r="J78" s="125" t="str">
        <f>IF(ISERR(FIND(CONCATENATE(J$4,","),NieStac!$M78))=FALSE,1,"")</f>
        <v/>
      </c>
      <c r="K78" s="125" t="str">
        <f>IF(ISERR(FIND(CONCATENATE(K$4,","),NieStac!$M78))=FALSE,1,"")</f>
        <v/>
      </c>
      <c r="L78" s="125" t="str">
        <f>IF(ISERR(FIND(CONCATENATE(L$4,","),NieStac!$M78))=FALSE,1,"")</f>
        <v/>
      </c>
      <c r="M78" s="125">
        <f>IF(ISERR(FIND(CONCATENATE(M$4,","),NieStac!$M78))=FALSE,1,"")</f>
        <v>1</v>
      </c>
      <c r="N78" s="125" t="str">
        <f>IF(ISERR(FIND(CONCATENATE(N$4,","),NieStac!$M78))=FALSE,1,"")</f>
        <v/>
      </c>
      <c r="O78" s="125">
        <f>IF(ISERR(FIND(CONCATENATE(O$4,","),NieStac!$M78))=FALSE,1,"")</f>
        <v>1</v>
      </c>
      <c r="P78" s="125" t="str">
        <f>IF(ISERR(FIND(CONCATENATE(P$4,","),NieStac!$M78))=FALSE,1,"")</f>
        <v/>
      </c>
      <c r="Q78" s="125" t="str">
        <f>IF(ISERR(FIND(CONCATENATE(Q$4,","),NieStac!$M78))=FALSE,1,"")</f>
        <v/>
      </c>
      <c r="R78" s="125">
        <f>IF(ISERR(FIND(CONCATENATE(R$4,","),NieStac!$M78))=FALSE,1,"")</f>
        <v>1</v>
      </c>
      <c r="S78" s="125" t="str">
        <f>IF(ISERR(FIND(CONCATENATE(S$4,","),NieStac!$M78))=FALSE,1,"")</f>
        <v/>
      </c>
      <c r="T78" s="125">
        <f>IF(ISERR(FIND(CONCATENATE(T$4,","),NieStac!$M78))=FALSE,1,"")</f>
        <v>1</v>
      </c>
      <c r="U78" s="125" t="str">
        <f>IF(ISERR(FIND(CONCATENATE(U$4,","),NieStac!$M78))=FALSE,1,"")</f>
        <v/>
      </c>
      <c r="V78" s="125" t="str">
        <f>IF(ISERR(FIND(CONCATENATE(V$4,","),NieStac!$M78))=FALSE,1,"")</f>
        <v/>
      </c>
      <c r="W78" s="125" t="str">
        <f>IF(ISERR(FIND(CONCATENATE(W$4,","),NieStac!$M78))=FALSE,1,"")</f>
        <v/>
      </c>
      <c r="X78" s="125" t="str">
        <f>IF(ISERR(FIND(CONCATENATE(X$4,","),NieStac!$M78))=FALSE,1,"")</f>
        <v/>
      </c>
      <c r="Y78" s="125" t="str">
        <f>IF(ISERR(FIND(CONCATENATE(Y$4,","),NieStac!$M78))=FALSE,1,"")</f>
        <v/>
      </c>
      <c r="Z78" s="125" t="str">
        <f>IF(ISERR(FIND(CONCATENATE(Z$4,","),NieStac!$M78))=FALSE,1,"")</f>
        <v/>
      </c>
      <c r="AA78" s="125" t="str">
        <f>IF(ISERR(FIND(CONCATENATE(AA$4,","),NieStac!$M78))=FALSE,1,"")</f>
        <v/>
      </c>
      <c r="AB78" s="125" t="str">
        <f>IF(ISERR(FIND(CONCATENATE(AB$4,","),NieStac!$M78))=FALSE,1,"")</f>
        <v/>
      </c>
      <c r="AC78" s="125" t="str">
        <f>IF(ISERR(FIND(CONCATENATE(AC$4,","),NieStac!$M78))=FALSE,1,"")</f>
        <v/>
      </c>
      <c r="AD78" s="124" t="str">
        <f>(NieStac!$B78)</f>
        <v>Projektowanie układów regulacji</v>
      </c>
      <c r="AE78" s="125" t="str">
        <f>IF(ISERR(FIND(CONCATENATE(AE$4,","),NieStac!$N78))=FALSE,1,"")</f>
        <v/>
      </c>
      <c r="AF78" s="125" t="str">
        <f>IF(ISERR(FIND(CONCATENATE(AF$4,","),NieStac!$N78))=FALSE,1,"")</f>
        <v/>
      </c>
      <c r="AG78" s="125" t="str">
        <f>IF(ISERR(FIND(CONCATENATE(AG$4,","),NieStac!$N78))=FALSE,1,"")</f>
        <v/>
      </c>
      <c r="AH78" s="125" t="str">
        <f>IF(ISERR(FIND(CONCATENATE(AH$4,","),NieStac!$N78))=FALSE,1,"")</f>
        <v/>
      </c>
      <c r="AI78" s="125" t="str">
        <f>IF(ISERR(FIND(CONCATENATE(AI$4,","),NieStac!$N78))=FALSE,1,"")</f>
        <v/>
      </c>
      <c r="AJ78" s="125" t="str">
        <f>IF(ISERR(FIND(CONCATENATE(AJ$4,","),NieStac!$N78))=FALSE,1,"")</f>
        <v/>
      </c>
      <c r="AK78" s="125" t="str">
        <f>IF(ISERR(FIND(CONCATENATE(AK$4,","),NieStac!$N78))=FALSE,1,"")</f>
        <v/>
      </c>
      <c r="AL78" s="125" t="str">
        <f>IF(ISERR(FIND(CONCATENATE(AL$4,","),NieStac!$N78))=FALSE,1,"")</f>
        <v/>
      </c>
      <c r="AM78" s="125">
        <f>IF(ISERR(FIND(CONCATENATE(AM$4,","),NieStac!$N78))=FALSE,1,"")</f>
        <v>1</v>
      </c>
      <c r="AN78" s="125" t="str">
        <f>IF(ISERR(FIND(CONCATENATE(AN$4,","),NieStac!$N78))=FALSE,1,"")</f>
        <v/>
      </c>
      <c r="AO78" s="125" t="str">
        <f>IF(ISERR(FIND(CONCATENATE(AO$4,","),NieStac!$N78))=FALSE,1,"")</f>
        <v/>
      </c>
      <c r="AP78" s="125" t="str">
        <f>IF(ISERR(FIND(CONCATENATE(AP$4,","),NieStac!$N78))=FALSE,1,"")</f>
        <v/>
      </c>
      <c r="AQ78" s="125" t="str">
        <f>IF(ISERR(FIND(CONCATENATE(AQ$4,","),NieStac!$N78))=FALSE,1,"")</f>
        <v/>
      </c>
      <c r="AR78" s="125" t="str">
        <f>IF(ISERR(FIND(CONCATENATE(AR$4,","),NieStac!$N78))=FALSE,1,"")</f>
        <v/>
      </c>
      <c r="AS78" s="125" t="str">
        <f>IF(ISERR(FIND(CONCATENATE(AS$4,","),NieStac!$N78))=FALSE,1,"")</f>
        <v/>
      </c>
      <c r="AT78" s="125" t="str">
        <f>IF(ISERR(FIND(CONCATENATE(AT$4,","),NieStac!$N78))=FALSE,1,"")</f>
        <v/>
      </c>
      <c r="AU78" s="125" t="str">
        <f>IF(ISERR(FIND(CONCATENATE(AU$4,","),NieStac!$N78))=FALSE,1,"")</f>
        <v/>
      </c>
      <c r="AV78" s="125" t="str">
        <f>IF(ISERR(FIND(CONCATENATE(AV$4,","),NieStac!$N78))=FALSE,1,"")</f>
        <v/>
      </c>
      <c r="AW78" s="125" t="str">
        <f>IF(ISERR(FIND(CONCATENATE(AW$4,","),NieStac!$N78))=FALSE,1,"")</f>
        <v/>
      </c>
      <c r="AX78" s="125" t="str">
        <f>IF(ISERR(FIND(CONCATENATE(AX$4,","),NieStac!$N78))=FALSE,1,"")</f>
        <v/>
      </c>
      <c r="AY78" s="125" t="str">
        <f>IF(ISERR(FIND(CONCATENATE(AY$4,","),NieStac!$N78))=FALSE,1,"")</f>
        <v/>
      </c>
      <c r="AZ78" s="125">
        <f>IF(ISERR(FIND(CONCATENATE(AZ$4,","),NieStac!$N78))=FALSE,1,"")</f>
        <v>1</v>
      </c>
      <c r="BA78" s="125" t="str">
        <f>IF(ISERR(FIND(CONCATENATE(BA$4,","),NieStac!$N78))=FALSE,1,"")</f>
        <v/>
      </c>
      <c r="BB78" s="125">
        <f>IF(ISERR(FIND(CONCATENATE(BB$4,","),NieStac!$N78))=FALSE,1,"")</f>
        <v>1</v>
      </c>
      <c r="BC78" s="125" t="str">
        <f>IF(ISERR(FIND(CONCATENATE(BC$4,","),NieStac!$N78))=FALSE,1,"")</f>
        <v/>
      </c>
      <c r="BD78" s="125" t="str">
        <f>IF(ISERR(FIND(CONCATENATE(BD$4,","),NieStac!$N78))=FALSE,1,"")</f>
        <v/>
      </c>
      <c r="BE78" s="125" t="str">
        <f>IF(ISERR(FIND(CONCATENATE(BE$4,","),NieStac!$N78))=FALSE,1,"")</f>
        <v/>
      </c>
      <c r="BF78" s="125" t="str">
        <f>IF(ISERR(FIND(CONCATENATE(BF$4,","),NieStac!$N78))=FALSE,1,"")</f>
        <v/>
      </c>
      <c r="BG78" s="125">
        <f>IF(ISERR(FIND(CONCATENATE(BG$4,","),NieStac!$N78))=FALSE,1,"")</f>
        <v>1</v>
      </c>
      <c r="BH78" s="125" t="str">
        <f>IF(ISERR(FIND(CONCATENATE(BH$4,","),NieStac!$N78))=FALSE,1,"")</f>
        <v/>
      </c>
      <c r="BI78" s="125" t="str">
        <f>IF(ISERR(FIND(CONCATENATE(BI$4,","),NieStac!$N78))=FALSE,1,"")</f>
        <v/>
      </c>
      <c r="BJ78" s="124" t="str">
        <f>(NieStac!$B78)</f>
        <v>Projektowanie układów regulacji</v>
      </c>
      <c r="BK78" s="125" t="str">
        <f>IF(ISERR(FIND(CONCATENATE(BK$4,","),NieStac!$O78))=FALSE,1,"")</f>
        <v/>
      </c>
      <c r="BL78" s="125">
        <f>IF(ISERR(FIND(CONCATENATE(BL$4,","),NieStac!$O78))=FALSE,1,"")</f>
        <v>1</v>
      </c>
      <c r="BM78" s="125" t="str">
        <f>IF(ISERR(FIND(CONCATENATE(BM$4,","),NieStac!$O78))=FALSE,1,"")</f>
        <v/>
      </c>
      <c r="BN78" s="125" t="str">
        <f>IF(ISERR(FIND(CONCATENATE(BN$4,","),NieStac!$O78))=FALSE,1,"")</f>
        <v/>
      </c>
      <c r="BO78" s="125">
        <f>IF(ISERR(FIND(CONCATENATE(BO$4,","),NieStac!$O78))=FALSE,1,"")</f>
        <v>1</v>
      </c>
      <c r="BP78" s="125" t="str">
        <f>IF(ISERR(FIND(CONCATENATE(BP$4,","),NieStac!$O78))=FALSE,1,"")</f>
        <v/>
      </c>
      <c r="BQ78" s="125" t="str">
        <f>IF(ISERR(FIND(CONCATENATE(BQ$4,","),NieStac!$O78))=FALSE,1,"")</f>
        <v/>
      </c>
    </row>
    <row r="79" spans="1:69" ht="12.75" customHeight="1" x14ac:dyDescent="0.2">
      <c r="A79" s="124" t="str">
        <f>(NieStac!$B79)</f>
        <v>Wprowadzenie do sztucznej inteligencji</v>
      </c>
      <c r="B79" s="125" t="str">
        <f>IF(ISERR(FIND(CONCATENATE(B$4,","),NieStac!$M79))=FALSE,1,"")</f>
        <v/>
      </c>
      <c r="C79" s="125" t="str">
        <f>IF(ISERR(FIND(CONCATENATE(C$4,","),NieStac!$M79))=FALSE,1,"")</f>
        <v/>
      </c>
      <c r="D79" s="125" t="str">
        <f>IF(ISERR(FIND(CONCATENATE(D$4,","),NieStac!$M79))=FALSE,1,"")</f>
        <v/>
      </c>
      <c r="E79" s="125" t="str">
        <f>IF(ISERR(FIND(CONCATENATE(E$4,","),NieStac!$M79))=FALSE,1,"")</f>
        <v/>
      </c>
      <c r="F79" s="125" t="str">
        <f>IF(ISERR(FIND(CONCATENATE(F$4,","),NieStac!$M79))=FALSE,1,"")</f>
        <v/>
      </c>
      <c r="G79" s="125" t="str">
        <f>IF(ISERR(FIND(CONCATENATE(G$4,","),NieStac!$M79))=FALSE,1,"")</f>
        <v/>
      </c>
      <c r="H79" s="125">
        <f>IF(ISERR(FIND(CONCATENATE(H$4,","),NieStac!$M79))=FALSE,1,"")</f>
        <v>1</v>
      </c>
      <c r="I79" s="125" t="str">
        <f>IF(ISERR(FIND(CONCATENATE(I$4,","),NieStac!$M79))=FALSE,1,"")</f>
        <v/>
      </c>
      <c r="J79" s="125" t="str">
        <f>IF(ISERR(FIND(CONCATENATE(J$4,","),NieStac!$M79))=FALSE,1,"")</f>
        <v/>
      </c>
      <c r="K79" s="125" t="str">
        <f>IF(ISERR(FIND(CONCATENATE(K$4,","),NieStac!$M79))=FALSE,1,"")</f>
        <v/>
      </c>
      <c r="L79" s="125" t="str">
        <f>IF(ISERR(FIND(CONCATENATE(L$4,","),NieStac!$M79))=FALSE,1,"")</f>
        <v/>
      </c>
      <c r="M79" s="125" t="str">
        <f>IF(ISERR(FIND(CONCATENATE(M$4,","),NieStac!$M79))=FALSE,1,"")</f>
        <v/>
      </c>
      <c r="N79" s="125" t="str">
        <f>IF(ISERR(FIND(CONCATENATE(N$4,","),NieStac!$M79))=FALSE,1,"")</f>
        <v/>
      </c>
      <c r="O79" s="125" t="str">
        <f>IF(ISERR(FIND(CONCATENATE(O$4,","),NieStac!$M79))=FALSE,1,"")</f>
        <v/>
      </c>
      <c r="P79" s="125" t="str">
        <f>IF(ISERR(FIND(CONCATENATE(P$4,","),NieStac!$M79))=FALSE,1,"")</f>
        <v/>
      </c>
      <c r="Q79" s="125" t="str">
        <f>IF(ISERR(FIND(CONCATENATE(Q$4,","),NieStac!$M79))=FALSE,1,"")</f>
        <v/>
      </c>
      <c r="R79" s="125" t="str">
        <f>IF(ISERR(FIND(CONCATENATE(R$4,","),NieStac!$M79))=FALSE,1,"")</f>
        <v/>
      </c>
      <c r="S79" s="125" t="str">
        <f>IF(ISERR(FIND(CONCATENATE(S$4,","),NieStac!$M79))=FALSE,1,"")</f>
        <v/>
      </c>
      <c r="T79" s="125" t="str">
        <f>IF(ISERR(FIND(CONCATENATE(T$4,","),NieStac!$M79))=FALSE,1,"")</f>
        <v/>
      </c>
      <c r="U79" s="125" t="str">
        <f>IF(ISERR(FIND(CONCATENATE(U$4,","),NieStac!$M79))=FALSE,1,"")</f>
        <v/>
      </c>
      <c r="V79" s="125">
        <f>IF(ISERR(FIND(CONCATENATE(V$4,","),NieStac!$M79))=FALSE,1,"")</f>
        <v>1</v>
      </c>
      <c r="W79" s="125" t="str">
        <f>IF(ISERR(FIND(CONCATENATE(W$4,","),NieStac!$M79))=FALSE,1,"")</f>
        <v/>
      </c>
      <c r="X79" s="125" t="str">
        <f>IF(ISERR(FIND(CONCATENATE(X$4,","),NieStac!$M79))=FALSE,1,"")</f>
        <v/>
      </c>
      <c r="Y79" s="125" t="str">
        <f>IF(ISERR(FIND(CONCATENATE(Y$4,","),NieStac!$M79))=FALSE,1,"")</f>
        <v/>
      </c>
      <c r="Z79" s="125" t="str">
        <f>IF(ISERR(FIND(CONCATENATE(Z$4,","),NieStac!$M79))=FALSE,1,"")</f>
        <v/>
      </c>
      <c r="AA79" s="125" t="str">
        <f>IF(ISERR(FIND(CONCATENATE(AA$4,","),NieStac!$M79))=FALSE,1,"")</f>
        <v/>
      </c>
      <c r="AB79" s="125" t="str">
        <f>IF(ISERR(FIND(CONCATENATE(AB$4,","),NieStac!$M79))=FALSE,1,"")</f>
        <v/>
      </c>
      <c r="AC79" s="125">
        <f>IF(ISERR(FIND(CONCATENATE(AC$4,","),NieStac!$M79))=FALSE,1,"")</f>
        <v>1</v>
      </c>
      <c r="AD79" s="124" t="str">
        <f>(NieStac!$B79)</f>
        <v>Wprowadzenie do sztucznej inteligencji</v>
      </c>
      <c r="AE79" s="125" t="str">
        <f>IF(ISERR(FIND(CONCATENATE(AE$4,","),NieStac!$N79))=FALSE,1,"")</f>
        <v/>
      </c>
      <c r="AF79" s="125" t="str">
        <f>IF(ISERR(FIND(CONCATENATE(AF$4,","),NieStac!$N79))=FALSE,1,"")</f>
        <v/>
      </c>
      <c r="AG79" s="125" t="str">
        <f>IF(ISERR(FIND(CONCATENATE(AG$4,","),NieStac!$N79))=FALSE,1,"")</f>
        <v/>
      </c>
      <c r="AH79" s="125" t="str">
        <f>IF(ISERR(FIND(CONCATENATE(AH$4,","),NieStac!$N79))=FALSE,1,"")</f>
        <v/>
      </c>
      <c r="AI79" s="125" t="str">
        <f>IF(ISERR(FIND(CONCATENATE(AI$4,","),NieStac!$N79))=FALSE,1,"")</f>
        <v/>
      </c>
      <c r="AJ79" s="125" t="str">
        <f>IF(ISERR(FIND(CONCATENATE(AJ$4,","),NieStac!$N79))=FALSE,1,"")</f>
        <v/>
      </c>
      <c r="AK79" s="125" t="str">
        <f>IF(ISERR(FIND(CONCATENATE(AK$4,","),NieStac!$N79))=FALSE,1,"")</f>
        <v/>
      </c>
      <c r="AL79" s="125" t="str">
        <f>IF(ISERR(FIND(CONCATENATE(AL$4,","),NieStac!$N79))=FALSE,1,"")</f>
        <v/>
      </c>
      <c r="AM79" s="125">
        <f>IF(ISERR(FIND(CONCATENATE(AM$4,","),NieStac!$N79))=FALSE,1,"")</f>
        <v>1</v>
      </c>
      <c r="AN79" s="125" t="str">
        <f>IF(ISERR(FIND(CONCATENATE(AN$4,","),NieStac!$N79))=FALSE,1,"")</f>
        <v/>
      </c>
      <c r="AO79" s="125" t="str">
        <f>IF(ISERR(FIND(CONCATENATE(AO$4,","),NieStac!$N79))=FALSE,1,"")</f>
        <v/>
      </c>
      <c r="AP79" s="125" t="str">
        <f>IF(ISERR(FIND(CONCATENATE(AP$4,","),NieStac!$N79))=FALSE,1,"")</f>
        <v/>
      </c>
      <c r="AQ79" s="125" t="str">
        <f>IF(ISERR(FIND(CONCATENATE(AQ$4,","),NieStac!$N79))=FALSE,1,"")</f>
        <v/>
      </c>
      <c r="AR79" s="125" t="str">
        <f>IF(ISERR(FIND(CONCATENATE(AR$4,","),NieStac!$N79))=FALSE,1,"")</f>
        <v/>
      </c>
      <c r="AS79" s="125" t="str">
        <f>IF(ISERR(FIND(CONCATENATE(AS$4,","),NieStac!$N79))=FALSE,1,"")</f>
        <v/>
      </c>
      <c r="AT79" s="125" t="str">
        <f>IF(ISERR(FIND(CONCATENATE(AT$4,","),NieStac!$N79))=FALSE,1,"")</f>
        <v/>
      </c>
      <c r="AU79" s="125" t="str">
        <f>IF(ISERR(FIND(CONCATENATE(AU$4,","),NieStac!$N79))=FALSE,1,"")</f>
        <v/>
      </c>
      <c r="AV79" s="125" t="str">
        <f>IF(ISERR(FIND(CONCATENATE(AV$4,","),NieStac!$N79))=FALSE,1,"")</f>
        <v/>
      </c>
      <c r="AW79" s="125" t="str">
        <f>IF(ISERR(FIND(CONCATENATE(AW$4,","),NieStac!$N79))=FALSE,1,"")</f>
        <v/>
      </c>
      <c r="AX79" s="125" t="str">
        <f>IF(ISERR(FIND(CONCATENATE(AX$4,","),NieStac!$N79))=FALSE,1,"")</f>
        <v/>
      </c>
      <c r="AY79" s="125">
        <f>IF(ISERR(FIND(CONCATENATE(AY$4,","),NieStac!$N79))=FALSE,1,"")</f>
        <v>1</v>
      </c>
      <c r="AZ79" s="125" t="str">
        <f>IF(ISERR(FIND(CONCATENATE(AZ$4,","),NieStac!$N79))=FALSE,1,"")</f>
        <v/>
      </c>
      <c r="BA79" s="125" t="str">
        <f>IF(ISERR(FIND(CONCATENATE(BA$4,","),NieStac!$N79))=FALSE,1,"")</f>
        <v/>
      </c>
      <c r="BB79" s="125" t="str">
        <f>IF(ISERR(FIND(CONCATENATE(BB$4,","),NieStac!$N79))=FALSE,1,"")</f>
        <v/>
      </c>
      <c r="BC79" s="125" t="str">
        <f>IF(ISERR(FIND(CONCATENATE(BC$4,","),NieStac!$N79))=FALSE,1,"")</f>
        <v/>
      </c>
      <c r="BD79" s="125">
        <f>IF(ISERR(FIND(CONCATENATE(BD$4,","),NieStac!$N79))=FALSE,1,"")</f>
        <v>1</v>
      </c>
      <c r="BE79" s="125" t="str">
        <f>IF(ISERR(FIND(CONCATENATE(BE$4,","),NieStac!$N79))=FALSE,1,"")</f>
        <v/>
      </c>
      <c r="BF79" s="125" t="str">
        <f>IF(ISERR(FIND(CONCATENATE(BF$4,","),NieStac!$N79))=FALSE,1,"")</f>
        <v/>
      </c>
      <c r="BG79" s="125" t="str">
        <f>IF(ISERR(FIND(CONCATENATE(BG$4,","),NieStac!$N79))=FALSE,1,"")</f>
        <v/>
      </c>
      <c r="BH79" s="125" t="str">
        <f>IF(ISERR(FIND(CONCATENATE(BH$4,","),NieStac!$N79))=FALSE,1,"")</f>
        <v/>
      </c>
      <c r="BI79" s="125" t="str">
        <f>IF(ISERR(FIND(CONCATENATE(BI$4,","),NieStac!$N79))=FALSE,1,"")</f>
        <v/>
      </c>
      <c r="BJ79" s="124" t="str">
        <f>(NieStac!$B79)</f>
        <v>Wprowadzenie do sztucznej inteligencji</v>
      </c>
      <c r="BK79" s="125" t="str">
        <f>IF(ISERR(FIND(CONCATENATE(BK$4,","),NieStac!$O79))=FALSE,1,"")</f>
        <v/>
      </c>
      <c r="BL79" s="125">
        <f>IF(ISERR(FIND(CONCATENATE(BL$4,","),NieStac!$O79))=FALSE,1,"")</f>
        <v>1</v>
      </c>
      <c r="BM79" s="125" t="str">
        <f>IF(ISERR(FIND(CONCATENATE(BM$4,","),NieStac!$O79))=FALSE,1,"")</f>
        <v/>
      </c>
      <c r="BN79" s="125" t="str">
        <f>IF(ISERR(FIND(CONCATENATE(BN$4,","),NieStac!$O79))=FALSE,1,"")</f>
        <v/>
      </c>
      <c r="BO79" s="125" t="str">
        <f>IF(ISERR(FIND(CONCATENATE(BO$4,","),NieStac!$O79))=FALSE,1,"")</f>
        <v/>
      </c>
      <c r="BP79" s="125" t="str">
        <f>IF(ISERR(FIND(CONCATENATE(BP$4,","),NieStac!$O79))=FALSE,1,"")</f>
        <v/>
      </c>
      <c r="BQ79" s="125">
        <f>IF(ISERR(FIND(CONCATENATE(BQ$4,","),NieStac!$O79))=FALSE,1,"")</f>
        <v>1</v>
      </c>
    </row>
    <row r="80" spans="1:69" ht="12.75" customHeight="1" x14ac:dyDescent="0.2">
      <c r="A80" s="124" t="str">
        <f>(NieStac!$B80)</f>
        <v>Przedmiot obieralny 5: 
1) Automatyka układów napędowych
2) Serwonapędy w automatyce</v>
      </c>
      <c r="B80" s="125" t="str">
        <f>IF(ISERR(FIND(CONCATENATE(B$4,","),NieStac!$M80))=FALSE,1,"")</f>
        <v/>
      </c>
      <c r="C80" s="125" t="str">
        <f>IF(ISERR(FIND(CONCATENATE(C$4,","),NieStac!$M80))=FALSE,1,"")</f>
        <v/>
      </c>
      <c r="D80" s="125" t="str">
        <f>IF(ISERR(FIND(CONCATENATE(D$4,","),NieStac!$M80))=FALSE,1,"")</f>
        <v/>
      </c>
      <c r="E80" s="125" t="str">
        <f>IF(ISERR(FIND(CONCATENATE(E$4,","),NieStac!$M80))=FALSE,1,"")</f>
        <v/>
      </c>
      <c r="F80" s="125" t="str">
        <f>IF(ISERR(FIND(CONCATENATE(F$4,","),NieStac!$M80))=FALSE,1,"")</f>
        <v/>
      </c>
      <c r="G80" s="125" t="str">
        <f>IF(ISERR(FIND(CONCATENATE(G$4,","),NieStac!$M80))=FALSE,1,"")</f>
        <v/>
      </c>
      <c r="H80" s="125" t="str">
        <f>IF(ISERR(FIND(CONCATENATE(H$4,","),NieStac!$M80))=FALSE,1,"")</f>
        <v/>
      </c>
      <c r="I80" s="125" t="str">
        <f>IF(ISERR(FIND(CONCATENATE(I$4,","),NieStac!$M80))=FALSE,1,"")</f>
        <v/>
      </c>
      <c r="J80" s="125" t="str">
        <f>IF(ISERR(FIND(CONCATENATE(J$4,","),NieStac!$M80))=FALSE,1,"")</f>
        <v/>
      </c>
      <c r="K80" s="125" t="str">
        <f>IF(ISERR(FIND(CONCATENATE(K$4,","),NieStac!$M80))=FALSE,1,"")</f>
        <v/>
      </c>
      <c r="L80" s="125" t="str">
        <f>IF(ISERR(FIND(CONCATENATE(L$4,","),NieStac!$M80))=FALSE,1,"")</f>
        <v/>
      </c>
      <c r="M80" s="125" t="str">
        <f>IF(ISERR(FIND(CONCATENATE(M$4,","),NieStac!$M80))=FALSE,1,"")</f>
        <v/>
      </c>
      <c r="N80" s="125" t="str">
        <f>IF(ISERR(FIND(CONCATENATE(N$4,","),NieStac!$M80))=FALSE,1,"")</f>
        <v/>
      </c>
      <c r="O80" s="125" t="str">
        <f>IF(ISERR(FIND(CONCATENATE(O$4,","),NieStac!$M80))=FALSE,1,"")</f>
        <v/>
      </c>
      <c r="P80" s="125" t="str">
        <f>IF(ISERR(FIND(CONCATENATE(P$4,","),NieStac!$M80))=FALSE,1,"")</f>
        <v/>
      </c>
      <c r="Q80" s="125" t="str">
        <f>IF(ISERR(FIND(CONCATENATE(Q$4,","),NieStac!$M80))=FALSE,1,"")</f>
        <v/>
      </c>
      <c r="R80" s="125" t="str">
        <f>IF(ISERR(FIND(CONCATENATE(R$4,","),NieStac!$M80))=FALSE,1,"")</f>
        <v/>
      </c>
      <c r="S80" s="125">
        <f>IF(ISERR(FIND(CONCATENATE(S$4,","),NieStac!$M80))=FALSE,1,"")</f>
        <v>1</v>
      </c>
      <c r="T80" s="125" t="str">
        <f>IF(ISERR(FIND(CONCATENATE(T$4,","),NieStac!$M80))=FALSE,1,"")</f>
        <v/>
      </c>
      <c r="U80" s="125">
        <f>IF(ISERR(FIND(CONCATENATE(U$4,","),NieStac!$M80))=FALSE,1,"")</f>
        <v>1</v>
      </c>
      <c r="V80" s="125" t="str">
        <f>IF(ISERR(FIND(CONCATENATE(V$4,","),NieStac!$M80))=FALSE,1,"")</f>
        <v/>
      </c>
      <c r="W80" s="125">
        <f>IF(ISERR(FIND(CONCATENATE(W$4,","),NieStac!$M80))=FALSE,1,"")</f>
        <v>1</v>
      </c>
      <c r="X80" s="125" t="str">
        <f>IF(ISERR(FIND(CONCATENATE(X$4,","),NieStac!$M80))=FALSE,1,"")</f>
        <v/>
      </c>
      <c r="Y80" s="125" t="str">
        <f>IF(ISERR(FIND(CONCATENATE(Y$4,","),NieStac!$M80))=FALSE,1,"")</f>
        <v/>
      </c>
      <c r="Z80" s="125" t="str">
        <f>IF(ISERR(FIND(CONCATENATE(Z$4,","),NieStac!$M80))=FALSE,1,"")</f>
        <v/>
      </c>
      <c r="AA80" s="125" t="str">
        <f>IF(ISERR(FIND(CONCATENATE(AA$4,","),NieStac!$M80))=FALSE,1,"")</f>
        <v/>
      </c>
      <c r="AB80" s="125" t="str">
        <f>IF(ISERR(FIND(CONCATENATE(AB$4,","),NieStac!$M80))=FALSE,1,"")</f>
        <v/>
      </c>
      <c r="AC80" s="125" t="str">
        <f>IF(ISERR(FIND(CONCATENATE(AC$4,","),NieStac!$M80))=FALSE,1,"")</f>
        <v/>
      </c>
      <c r="AD80" s="124" t="str">
        <f>(NieStac!$B80)</f>
        <v>Przedmiot obieralny 5: 
1) Automatyka układów napędowych
2) Serwonapędy w automatyce</v>
      </c>
      <c r="AE80" s="125">
        <f>IF(ISERR(FIND(CONCATENATE(AE$4,","),NieStac!$N80))=FALSE,1,"")</f>
        <v>1</v>
      </c>
      <c r="AF80" s="125" t="str">
        <f>IF(ISERR(FIND(CONCATENATE(AF$4,","),NieStac!$N80))=FALSE,1,"")</f>
        <v/>
      </c>
      <c r="AG80" s="125" t="str">
        <f>IF(ISERR(FIND(CONCATENATE(AG$4,","),NieStac!$N80))=FALSE,1,"")</f>
        <v/>
      </c>
      <c r="AH80" s="125" t="str">
        <f>IF(ISERR(FIND(CONCATENATE(AH$4,","),NieStac!$N80))=FALSE,1,"")</f>
        <v/>
      </c>
      <c r="AI80" s="125" t="str">
        <f>IF(ISERR(FIND(CONCATENATE(AI$4,","),NieStac!$N80))=FALSE,1,"")</f>
        <v/>
      </c>
      <c r="AJ80" s="125" t="str">
        <f>IF(ISERR(FIND(CONCATENATE(AJ$4,","),NieStac!$N80))=FALSE,1,"")</f>
        <v/>
      </c>
      <c r="AK80" s="125" t="str">
        <f>IF(ISERR(FIND(CONCATENATE(AK$4,","),NieStac!$N80))=FALSE,1,"")</f>
        <v/>
      </c>
      <c r="AL80" s="125" t="str">
        <f>IF(ISERR(FIND(CONCATENATE(AL$4,","),NieStac!$N80))=FALSE,1,"")</f>
        <v/>
      </c>
      <c r="AM80" s="125" t="str">
        <f>IF(ISERR(FIND(CONCATENATE(AM$4,","),NieStac!$N80))=FALSE,1,"")</f>
        <v/>
      </c>
      <c r="AN80" s="125" t="str">
        <f>IF(ISERR(FIND(CONCATENATE(AN$4,","),NieStac!$N80))=FALSE,1,"")</f>
        <v/>
      </c>
      <c r="AO80" s="125">
        <f>IF(ISERR(FIND(CONCATENATE(AO$4,","),NieStac!$N80))=FALSE,1,"")</f>
        <v>1</v>
      </c>
      <c r="AP80" s="125" t="str">
        <f>IF(ISERR(FIND(CONCATENATE(AP$4,","),NieStac!$N80))=FALSE,1,"")</f>
        <v/>
      </c>
      <c r="AQ80" s="125" t="str">
        <f>IF(ISERR(FIND(CONCATENATE(AQ$4,","),NieStac!$N80))=FALSE,1,"")</f>
        <v/>
      </c>
      <c r="AR80" s="125" t="str">
        <f>IF(ISERR(FIND(CONCATENATE(AR$4,","),NieStac!$N80))=FALSE,1,"")</f>
        <v/>
      </c>
      <c r="AS80" s="125" t="str">
        <f>IF(ISERR(FIND(CONCATENATE(AS$4,","),NieStac!$N80))=FALSE,1,"")</f>
        <v/>
      </c>
      <c r="AT80" s="125" t="str">
        <f>IF(ISERR(FIND(CONCATENATE(AT$4,","),NieStac!$N80))=FALSE,1,"")</f>
        <v/>
      </c>
      <c r="AU80" s="125" t="str">
        <f>IF(ISERR(FIND(CONCATENATE(AU$4,","),NieStac!$N80))=FALSE,1,"")</f>
        <v/>
      </c>
      <c r="AV80" s="125" t="str">
        <f>IF(ISERR(FIND(CONCATENATE(AV$4,","),NieStac!$N80))=FALSE,1,"")</f>
        <v/>
      </c>
      <c r="AW80" s="125" t="str">
        <f>IF(ISERR(FIND(CONCATENATE(AW$4,","),NieStac!$N80))=FALSE,1,"")</f>
        <v/>
      </c>
      <c r="AX80" s="125" t="str">
        <f>IF(ISERR(FIND(CONCATENATE(AX$4,","),NieStac!$N80))=FALSE,1,"")</f>
        <v/>
      </c>
      <c r="AY80" s="125" t="str">
        <f>IF(ISERR(FIND(CONCATENATE(AY$4,","),NieStac!$N80))=FALSE,1,"")</f>
        <v/>
      </c>
      <c r="AZ80" s="125">
        <f>IF(ISERR(FIND(CONCATENATE(AZ$4,","),NieStac!$N80))=FALSE,1,"")</f>
        <v>1</v>
      </c>
      <c r="BA80" s="125" t="str">
        <f>IF(ISERR(FIND(CONCATENATE(BA$4,","),NieStac!$N80))=FALSE,1,"")</f>
        <v/>
      </c>
      <c r="BB80" s="125" t="str">
        <f>IF(ISERR(FIND(CONCATENATE(BB$4,","),NieStac!$N80))=FALSE,1,"")</f>
        <v/>
      </c>
      <c r="BC80" s="125" t="str">
        <f>IF(ISERR(FIND(CONCATENATE(BC$4,","),NieStac!$N80))=FALSE,1,"")</f>
        <v/>
      </c>
      <c r="BD80" s="125" t="str">
        <f>IF(ISERR(FIND(CONCATENATE(BD$4,","),NieStac!$N80))=FALSE,1,"")</f>
        <v/>
      </c>
      <c r="BE80" s="125" t="str">
        <f>IF(ISERR(FIND(CONCATENATE(BE$4,","),NieStac!$N80))=FALSE,1,"")</f>
        <v/>
      </c>
      <c r="BF80" s="125" t="str">
        <f>IF(ISERR(FIND(CONCATENATE(BF$4,","),NieStac!$N80))=FALSE,1,"")</f>
        <v/>
      </c>
      <c r="BG80" s="125" t="str">
        <f>IF(ISERR(FIND(CONCATENATE(BG$4,","),NieStac!$N80))=FALSE,1,"")</f>
        <v/>
      </c>
      <c r="BH80" s="125" t="str">
        <f>IF(ISERR(FIND(CONCATENATE(BH$4,","),NieStac!$N80))=FALSE,1,"")</f>
        <v/>
      </c>
      <c r="BI80" s="125" t="str">
        <f>IF(ISERR(FIND(CONCATENATE(BI$4,","),NieStac!$N80))=FALSE,1,"")</f>
        <v/>
      </c>
      <c r="BJ80" s="124" t="str">
        <f>(NieStac!$B80)</f>
        <v>Przedmiot obieralny 5: 
1) Automatyka układów napędowych
2) Serwonapędy w automatyce</v>
      </c>
      <c r="BK80" s="125" t="str">
        <f>IF(ISERR(FIND(CONCATENATE(BK$4,","),NieStac!$O80))=FALSE,1,"")</f>
        <v/>
      </c>
      <c r="BL80" s="125" t="str">
        <f>IF(ISERR(FIND(CONCATENATE(BL$4,","),NieStac!$O80))=FALSE,1,"")</f>
        <v/>
      </c>
      <c r="BM80" s="125">
        <f>IF(ISERR(FIND(CONCATENATE(BM$4,","),NieStac!$O80))=FALSE,1,"")</f>
        <v>1</v>
      </c>
      <c r="BN80" s="125" t="str">
        <f>IF(ISERR(FIND(CONCATENATE(BN$4,","),NieStac!$O80))=FALSE,1,"")</f>
        <v/>
      </c>
      <c r="BO80" s="125">
        <f>IF(ISERR(FIND(CONCATENATE(BO$4,","),NieStac!$O80))=FALSE,1,"")</f>
        <v>1</v>
      </c>
      <c r="BP80" s="125" t="str">
        <f>IF(ISERR(FIND(CONCATENATE(BP$4,","),NieStac!$O80))=FALSE,1,"")</f>
        <v/>
      </c>
      <c r="BQ80" s="125" t="str">
        <f>IF(ISERR(FIND(CONCATENATE(BQ$4,","),NieStac!$O80))=FALSE,1,"")</f>
        <v/>
      </c>
    </row>
    <row r="81" spans="1:69" ht="12.75" customHeight="1" x14ac:dyDescent="0.2">
      <c r="A81" s="124" t="str">
        <f>(NieStac!$B81)</f>
        <v>Przedmiot obieralny 6:
1) Układy sterowania optymalnego
2) Zastosowania sterowników przemysłowych</v>
      </c>
      <c r="B81" s="125" t="str">
        <f>IF(ISERR(FIND(CONCATENATE(B$4,","),NieStac!$M81))=FALSE,1,"")</f>
        <v/>
      </c>
      <c r="C81" s="125" t="str">
        <f>IF(ISERR(FIND(CONCATENATE(C$4,","),NieStac!$M81))=FALSE,1,"")</f>
        <v/>
      </c>
      <c r="D81" s="125" t="str">
        <f>IF(ISERR(FIND(CONCATENATE(D$4,","),NieStac!$M81))=FALSE,1,"")</f>
        <v/>
      </c>
      <c r="E81" s="125" t="str">
        <f>IF(ISERR(FIND(CONCATENATE(E$4,","),NieStac!$M81))=FALSE,1,"")</f>
        <v/>
      </c>
      <c r="F81" s="125" t="str">
        <f>IF(ISERR(FIND(CONCATENATE(F$4,","),NieStac!$M81))=FALSE,1,"")</f>
        <v/>
      </c>
      <c r="G81" s="125" t="str">
        <f>IF(ISERR(FIND(CONCATENATE(G$4,","),NieStac!$M81))=FALSE,1,"")</f>
        <v/>
      </c>
      <c r="H81" s="125" t="str">
        <f>IF(ISERR(FIND(CONCATENATE(H$4,","),NieStac!$M81))=FALSE,1,"")</f>
        <v/>
      </c>
      <c r="I81" s="125" t="str">
        <f>IF(ISERR(FIND(CONCATENATE(I$4,","),NieStac!$M81))=FALSE,1,"")</f>
        <v/>
      </c>
      <c r="J81" s="125">
        <f>IF(ISERR(FIND(CONCATENATE(J$4,","),NieStac!$M81))=FALSE,1,"")</f>
        <v>1</v>
      </c>
      <c r="K81" s="125" t="str">
        <f>IF(ISERR(FIND(CONCATENATE(K$4,","),NieStac!$M81))=FALSE,1,"")</f>
        <v/>
      </c>
      <c r="L81" s="125" t="str">
        <f>IF(ISERR(FIND(CONCATENATE(L$4,","),NieStac!$M81))=FALSE,1,"")</f>
        <v/>
      </c>
      <c r="M81" s="125" t="str">
        <f>IF(ISERR(FIND(CONCATENATE(M$4,","),NieStac!$M81))=FALSE,1,"")</f>
        <v/>
      </c>
      <c r="N81" s="125" t="str">
        <f>IF(ISERR(FIND(CONCATENATE(N$4,","),NieStac!$M81))=FALSE,1,"")</f>
        <v/>
      </c>
      <c r="O81" s="125" t="str">
        <f>IF(ISERR(FIND(CONCATENATE(O$4,","),NieStac!$M81))=FALSE,1,"")</f>
        <v/>
      </c>
      <c r="P81" s="125" t="str">
        <f>IF(ISERR(FIND(CONCATENATE(P$4,","),NieStac!$M81))=FALSE,1,"")</f>
        <v/>
      </c>
      <c r="Q81" s="125" t="str">
        <f>IF(ISERR(FIND(CONCATENATE(Q$4,","),NieStac!$M81))=FALSE,1,"")</f>
        <v/>
      </c>
      <c r="R81" s="125" t="str">
        <f>IF(ISERR(FIND(CONCATENATE(R$4,","),NieStac!$M81))=FALSE,1,"")</f>
        <v/>
      </c>
      <c r="S81" s="125" t="str">
        <f>IF(ISERR(FIND(CONCATENATE(S$4,","),NieStac!$M81))=FALSE,1,"")</f>
        <v/>
      </c>
      <c r="T81" s="125">
        <f>IF(ISERR(FIND(CONCATENATE(T$4,","),NieStac!$M81))=FALSE,1,"")</f>
        <v>1</v>
      </c>
      <c r="U81" s="125" t="str">
        <f>IF(ISERR(FIND(CONCATENATE(U$4,","),NieStac!$M81))=FALSE,1,"")</f>
        <v/>
      </c>
      <c r="V81" s="125" t="str">
        <f>IF(ISERR(FIND(CONCATENATE(V$4,","),NieStac!$M81))=FALSE,1,"")</f>
        <v/>
      </c>
      <c r="W81" s="125" t="str">
        <f>IF(ISERR(FIND(CONCATENATE(W$4,","),NieStac!$M81))=FALSE,1,"")</f>
        <v/>
      </c>
      <c r="X81" s="125" t="str">
        <f>IF(ISERR(FIND(CONCATENATE(X$4,","),NieStac!$M81))=FALSE,1,"")</f>
        <v/>
      </c>
      <c r="Y81" s="125" t="str">
        <f>IF(ISERR(FIND(CONCATENATE(Y$4,","),NieStac!$M81))=FALSE,1,"")</f>
        <v/>
      </c>
      <c r="Z81" s="125" t="str">
        <f>IF(ISERR(FIND(CONCATENATE(Z$4,","),NieStac!$M81))=FALSE,1,"")</f>
        <v/>
      </c>
      <c r="AA81" s="125" t="str">
        <f>IF(ISERR(FIND(CONCATENATE(AA$4,","),NieStac!$M81))=FALSE,1,"")</f>
        <v/>
      </c>
      <c r="AB81" s="125" t="str">
        <f>IF(ISERR(FIND(CONCATENATE(AB$4,","),NieStac!$M81))=FALSE,1,"")</f>
        <v/>
      </c>
      <c r="AC81" s="125" t="str">
        <f>IF(ISERR(FIND(CONCATENATE(AC$4,","),NieStac!$M81))=FALSE,1,"")</f>
        <v/>
      </c>
      <c r="AD81" s="124" t="str">
        <f>(NieStac!$B81)</f>
        <v>Przedmiot obieralny 6:
1) Układy sterowania optymalnego
2) Zastosowania sterowników przemysłowych</v>
      </c>
      <c r="AE81" s="125" t="str">
        <f>IF(ISERR(FIND(CONCATENATE(AE$4,","),NieStac!$N81))=FALSE,1,"")</f>
        <v/>
      </c>
      <c r="AF81" s="125" t="str">
        <f>IF(ISERR(FIND(CONCATENATE(AF$4,","),NieStac!$N81))=FALSE,1,"")</f>
        <v/>
      </c>
      <c r="AG81" s="125" t="str">
        <f>IF(ISERR(FIND(CONCATENATE(AG$4,","),NieStac!$N81))=FALSE,1,"")</f>
        <v/>
      </c>
      <c r="AH81" s="125" t="str">
        <f>IF(ISERR(FIND(CONCATENATE(AH$4,","),NieStac!$N81))=FALSE,1,"")</f>
        <v/>
      </c>
      <c r="AI81" s="125" t="str">
        <f>IF(ISERR(FIND(CONCATENATE(AI$4,","),NieStac!$N81))=FALSE,1,"")</f>
        <v/>
      </c>
      <c r="AJ81" s="125" t="str">
        <f>IF(ISERR(FIND(CONCATENATE(AJ$4,","),NieStac!$N81))=FALSE,1,"")</f>
        <v/>
      </c>
      <c r="AK81" s="125" t="str">
        <f>IF(ISERR(FIND(CONCATENATE(AK$4,","),NieStac!$N81))=FALSE,1,"")</f>
        <v/>
      </c>
      <c r="AL81" s="125" t="str">
        <f>IF(ISERR(FIND(CONCATENATE(AL$4,","),NieStac!$N81))=FALSE,1,"")</f>
        <v/>
      </c>
      <c r="AM81" s="125" t="str">
        <f>IF(ISERR(FIND(CONCATENATE(AM$4,","),NieStac!$N81))=FALSE,1,"")</f>
        <v/>
      </c>
      <c r="AN81" s="125" t="str">
        <f>IF(ISERR(FIND(CONCATENATE(AN$4,","),NieStac!$N81))=FALSE,1,"")</f>
        <v/>
      </c>
      <c r="AO81" s="125" t="str">
        <f>IF(ISERR(FIND(CONCATENATE(AO$4,","),NieStac!$N81))=FALSE,1,"")</f>
        <v/>
      </c>
      <c r="AP81" s="125" t="str">
        <f>IF(ISERR(FIND(CONCATENATE(AP$4,","),NieStac!$N81))=FALSE,1,"")</f>
        <v/>
      </c>
      <c r="AQ81" s="125">
        <f>IF(ISERR(FIND(CONCATENATE(AQ$4,","),NieStac!$N81))=FALSE,1,"")</f>
        <v>1</v>
      </c>
      <c r="AR81" s="125" t="str">
        <f>IF(ISERR(FIND(CONCATENATE(AR$4,","),NieStac!$N81))=FALSE,1,"")</f>
        <v/>
      </c>
      <c r="AS81" s="125" t="str">
        <f>IF(ISERR(FIND(CONCATENATE(AS$4,","),NieStac!$N81))=FALSE,1,"")</f>
        <v/>
      </c>
      <c r="AT81" s="125" t="str">
        <f>IF(ISERR(FIND(CONCATENATE(AT$4,","),NieStac!$N81))=FALSE,1,"")</f>
        <v/>
      </c>
      <c r="AU81" s="125" t="str">
        <f>IF(ISERR(FIND(CONCATENATE(AU$4,","),NieStac!$N81))=FALSE,1,"")</f>
        <v/>
      </c>
      <c r="AV81" s="125">
        <f>IF(ISERR(FIND(CONCATENATE(AV$4,","),NieStac!$N81))=FALSE,1,"")</f>
        <v>1</v>
      </c>
      <c r="AW81" s="125" t="str">
        <f>IF(ISERR(FIND(CONCATENATE(AW$4,","),NieStac!$N81))=FALSE,1,"")</f>
        <v/>
      </c>
      <c r="AX81" s="125" t="str">
        <f>IF(ISERR(FIND(CONCATENATE(AX$4,","),NieStac!$N81))=FALSE,1,"")</f>
        <v/>
      </c>
      <c r="AY81" s="125" t="str">
        <f>IF(ISERR(FIND(CONCATENATE(AY$4,","),NieStac!$N81))=FALSE,1,"")</f>
        <v/>
      </c>
      <c r="AZ81" s="125" t="str">
        <f>IF(ISERR(FIND(CONCATENATE(AZ$4,","),NieStac!$N81))=FALSE,1,"")</f>
        <v/>
      </c>
      <c r="BA81" s="125">
        <f>IF(ISERR(FIND(CONCATENATE(BA$4,","),NieStac!$N81))=FALSE,1,"")</f>
        <v>1</v>
      </c>
      <c r="BB81" s="125" t="str">
        <f>IF(ISERR(FIND(CONCATENATE(BB$4,","),NieStac!$N81))=FALSE,1,"")</f>
        <v/>
      </c>
      <c r="BC81" s="125" t="str">
        <f>IF(ISERR(FIND(CONCATENATE(BC$4,","),NieStac!$N81))=FALSE,1,"")</f>
        <v/>
      </c>
      <c r="BD81" s="125" t="str">
        <f>IF(ISERR(FIND(CONCATENATE(BD$4,","),NieStac!$N81))=FALSE,1,"")</f>
        <v/>
      </c>
      <c r="BE81" s="125" t="str">
        <f>IF(ISERR(FIND(CONCATENATE(BE$4,","),NieStac!$N81))=FALSE,1,"")</f>
        <v/>
      </c>
      <c r="BF81" s="125">
        <f>IF(ISERR(FIND(CONCATENATE(BF$4,","),NieStac!$N81))=FALSE,1,"")</f>
        <v>1</v>
      </c>
      <c r="BG81" s="125" t="str">
        <f>IF(ISERR(FIND(CONCATENATE(BG$4,","),NieStac!$N81))=FALSE,1,"")</f>
        <v/>
      </c>
      <c r="BH81" s="125" t="str">
        <f>IF(ISERR(FIND(CONCATENATE(BH$4,","),NieStac!$N81))=FALSE,1,"")</f>
        <v/>
      </c>
      <c r="BI81" s="125" t="str">
        <f>IF(ISERR(FIND(CONCATENATE(BI$4,","),NieStac!$N81))=FALSE,1,"")</f>
        <v/>
      </c>
      <c r="BJ81" s="124" t="str">
        <f>(NieStac!$B81)</f>
        <v>Przedmiot obieralny 6:
1) Układy sterowania optymalnego
2) Zastosowania sterowników przemysłowych</v>
      </c>
      <c r="BK81" s="125" t="str">
        <f>IF(ISERR(FIND(CONCATENATE(BK$4,","),NieStac!$O81))=FALSE,1,"")</f>
        <v/>
      </c>
      <c r="BL81" s="125" t="str">
        <f>IF(ISERR(FIND(CONCATENATE(BL$4,","),NieStac!$O81))=FALSE,1,"")</f>
        <v/>
      </c>
      <c r="BM81" s="125">
        <f>IF(ISERR(FIND(CONCATENATE(BM$4,","),NieStac!$O81))=FALSE,1,"")</f>
        <v>1</v>
      </c>
      <c r="BN81" s="125" t="str">
        <f>IF(ISERR(FIND(CONCATENATE(BN$4,","),NieStac!$O81))=FALSE,1,"")</f>
        <v/>
      </c>
      <c r="BO81" s="125" t="str">
        <f>IF(ISERR(FIND(CONCATENATE(BO$4,","),NieStac!$O81))=FALSE,1,"")</f>
        <v/>
      </c>
      <c r="BP81" s="125" t="str">
        <f>IF(ISERR(FIND(CONCATENATE(BP$4,","),NieStac!$O81))=FALSE,1,"")</f>
        <v/>
      </c>
      <c r="BQ81" s="125" t="str">
        <f>IF(ISERR(FIND(CONCATENATE(BQ$4,","),NieStac!$O81))=FALSE,1,"")</f>
        <v/>
      </c>
    </row>
    <row r="82" spans="1:69" ht="12.75" customHeight="1" x14ac:dyDescent="0.2">
      <c r="A82" s="124" t="str">
        <f>(NieStac!$B82)</f>
        <v>Przedmiot obieralny 7:
1) Energoelektronika
2) Projektowanie układów elektronicznych i elektrycznych</v>
      </c>
      <c r="B82" s="125" t="str">
        <f>IF(ISERR(FIND(CONCATENATE(B$4,","),NieStac!$M82))=FALSE,1,"")</f>
        <v/>
      </c>
      <c r="C82" s="125" t="str">
        <f>IF(ISERR(FIND(CONCATENATE(C$4,","),NieStac!$M82))=FALSE,1,"")</f>
        <v/>
      </c>
      <c r="D82" s="125" t="str">
        <f>IF(ISERR(FIND(CONCATENATE(D$4,","),NieStac!$M82))=FALSE,1,"")</f>
        <v/>
      </c>
      <c r="E82" s="125" t="str">
        <f>IF(ISERR(FIND(CONCATENATE(E$4,","),NieStac!$M82))=FALSE,1,"")</f>
        <v/>
      </c>
      <c r="F82" s="125" t="str">
        <f>IF(ISERR(FIND(CONCATENATE(F$4,","),NieStac!$M82))=FALSE,1,"")</f>
        <v/>
      </c>
      <c r="G82" s="125" t="str">
        <f>IF(ISERR(FIND(CONCATENATE(G$4,","),NieStac!$M82))=FALSE,1,"")</f>
        <v/>
      </c>
      <c r="H82" s="125" t="str">
        <f>IF(ISERR(FIND(CONCATENATE(H$4,","),NieStac!$M82))=FALSE,1,"")</f>
        <v/>
      </c>
      <c r="I82" s="125" t="str">
        <f>IF(ISERR(FIND(CONCATENATE(I$4,","),NieStac!$M82))=FALSE,1,"")</f>
        <v/>
      </c>
      <c r="J82" s="125" t="str">
        <f>IF(ISERR(FIND(CONCATENATE(J$4,","),NieStac!$M82))=FALSE,1,"")</f>
        <v/>
      </c>
      <c r="K82" s="125" t="str">
        <f>IF(ISERR(FIND(CONCATENATE(K$4,","),NieStac!$M82))=FALSE,1,"")</f>
        <v/>
      </c>
      <c r="L82" s="125" t="str">
        <f>IF(ISERR(FIND(CONCATENATE(L$4,","),NieStac!$M82))=FALSE,1,"")</f>
        <v/>
      </c>
      <c r="M82" s="125">
        <f>IF(ISERR(FIND(CONCATENATE(M$4,","),NieStac!$M82))=FALSE,1,"")</f>
        <v>1</v>
      </c>
      <c r="N82" s="125" t="str">
        <f>IF(ISERR(FIND(CONCATENATE(N$4,","),NieStac!$M82))=FALSE,1,"")</f>
        <v/>
      </c>
      <c r="O82" s="125" t="str">
        <f>IF(ISERR(FIND(CONCATENATE(O$4,","),NieStac!$M82))=FALSE,1,"")</f>
        <v/>
      </c>
      <c r="P82" s="125" t="str">
        <f>IF(ISERR(FIND(CONCATENATE(P$4,","),NieStac!$M82))=FALSE,1,"")</f>
        <v/>
      </c>
      <c r="Q82" s="125" t="str">
        <f>IF(ISERR(FIND(CONCATENATE(Q$4,","),NieStac!$M82))=FALSE,1,"")</f>
        <v/>
      </c>
      <c r="R82" s="125" t="str">
        <f>IF(ISERR(FIND(CONCATENATE(R$4,","),NieStac!$M82))=FALSE,1,"")</f>
        <v/>
      </c>
      <c r="S82" s="125" t="str">
        <f>IF(ISERR(FIND(CONCATENATE(S$4,","),NieStac!$M82))=FALSE,1,"")</f>
        <v/>
      </c>
      <c r="T82" s="125" t="str">
        <f>IF(ISERR(FIND(CONCATENATE(T$4,","),NieStac!$M82))=FALSE,1,"")</f>
        <v/>
      </c>
      <c r="U82" s="125">
        <f>IF(ISERR(FIND(CONCATENATE(U$4,","),NieStac!$M82))=FALSE,1,"")</f>
        <v>1</v>
      </c>
      <c r="V82" s="125">
        <f>IF(ISERR(FIND(CONCATENATE(V$4,","),NieStac!$M82))=FALSE,1,"")</f>
        <v>1</v>
      </c>
      <c r="W82" s="125" t="str">
        <f>IF(ISERR(FIND(CONCATENATE(W$4,","),NieStac!$M82))=FALSE,1,"")</f>
        <v/>
      </c>
      <c r="X82" s="125" t="str">
        <f>IF(ISERR(FIND(CONCATENATE(X$4,","),NieStac!$M82))=FALSE,1,"")</f>
        <v/>
      </c>
      <c r="Y82" s="125" t="str">
        <f>IF(ISERR(FIND(CONCATENATE(Y$4,","),NieStac!$M82))=FALSE,1,"")</f>
        <v/>
      </c>
      <c r="Z82" s="125" t="str">
        <f>IF(ISERR(FIND(CONCATENATE(Z$4,","),NieStac!$M82))=FALSE,1,"")</f>
        <v/>
      </c>
      <c r="AA82" s="125" t="str">
        <f>IF(ISERR(FIND(CONCATENATE(AA$4,","),NieStac!$M82))=FALSE,1,"")</f>
        <v/>
      </c>
      <c r="AB82" s="125" t="str">
        <f>IF(ISERR(FIND(CONCATENATE(AB$4,","),NieStac!$M82))=FALSE,1,"")</f>
        <v/>
      </c>
      <c r="AC82" s="125" t="str">
        <f>IF(ISERR(FIND(CONCATENATE(AC$4,","),NieStac!$M82))=FALSE,1,"")</f>
        <v/>
      </c>
      <c r="AD82" s="124" t="str">
        <f>(NieStac!$B82)</f>
        <v>Przedmiot obieralny 7:
1) Energoelektronika
2) Projektowanie układów elektronicznych i elektrycznych</v>
      </c>
      <c r="AE82" s="125" t="str">
        <f>IF(ISERR(FIND(CONCATENATE(AE$4,","),NieStac!$N82))=FALSE,1,"")</f>
        <v/>
      </c>
      <c r="AF82" s="125" t="str">
        <f>IF(ISERR(FIND(CONCATENATE(AF$4,","),NieStac!$N82))=FALSE,1,"")</f>
        <v/>
      </c>
      <c r="AG82" s="125" t="str">
        <f>IF(ISERR(FIND(CONCATENATE(AG$4,","),NieStac!$N82))=FALSE,1,"")</f>
        <v/>
      </c>
      <c r="AH82" s="125" t="str">
        <f>IF(ISERR(FIND(CONCATENATE(AH$4,","),NieStac!$N82))=FALSE,1,"")</f>
        <v/>
      </c>
      <c r="AI82" s="125" t="str">
        <f>IF(ISERR(FIND(CONCATENATE(AI$4,","),NieStac!$N82))=FALSE,1,"")</f>
        <v/>
      </c>
      <c r="AJ82" s="125" t="str">
        <f>IF(ISERR(FIND(CONCATENATE(AJ$4,","),NieStac!$N82))=FALSE,1,"")</f>
        <v/>
      </c>
      <c r="AK82" s="125" t="str">
        <f>IF(ISERR(FIND(CONCATENATE(AK$4,","),NieStac!$N82))=FALSE,1,"")</f>
        <v/>
      </c>
      <c r="AL82" s="125" t="str">
        <f>IF(ISERR(FIND(CONCATENATE(AL$4,","),NieStac!$N82))=FALSE,1,"")</f>
        <v/>
      </c>
      <c r="AM82" s="125" t="str">
        <f>IF(ISERR(FIND(CONCATENATE(AM$4,","),NieStac!$N82))=FALSE,1,"")</f>
        <v/>
      </c>
      <c r="AN82" s="125" t="str">
        <f>IF(ISERR(FIND(CONCATENATE(AN$4,","),NieStac!$N82))=FALSE,1,"")</f>
        <v/>
      </c>
      <c r="AO82" s="125" t="str">
        <f>IF(ISERR(FIND(CONCATENATE(AO$4,","),NieStac!$N82))=FALSE,1,"")</f>
        <v/>
      </c>
      <c r="AP82" s="125" t="str">
        <f>IF(ISERR(FIND(CONCATENATE(AP$4,","),NieStac!$N82))=FALSE,1,"")</f>
        <v/>
      </c>
      <c r="AQ82" s="125">
        <f>IF(ISERR(FIND(CONCATENATE(AQ$4,","),NieStac!$N82))=FALSE,1,"")</f>
        <v>1</v>
      </c>
      <c r="AR82" s="125" t="str">
        <f>IF(ISERR(FIND(CONCATENATE(AR$4,","),NieStac!$N82))=FALSE,1,"")</f>
        <v/>
      </c>
      <c r="AS82" s="125">
        <f>IF(ISERR(FIND(CONCATENATE(AS$4,","),NieStac!$N82))=FALSE,1,"")</f>
        <v>1</v>
      </c>
      <c r="AT82" s="125" t="str">
        <f>IF(ISERR(FIND(CONCATENATE(AT$4,","),NieStac!$N82))=FALSE,1,"")</f>
        <v/>
      </c>
      <c r="AU82" s="125" t="str">
        <f>IF(ISERR(FIND(CONCATENATE(AU$4,","),NieStac!$N82))=FALSE,1,"")</f>
        <v/>
      </c>
      <c r="AV82" s="125" t="str">
        <f>IF(ISERR(FIND(CONCATENATE(AV$4,","),NieStac!$N82))=FALSE,1,"")</f>
        <v/>
      </c>
      <c r="AW82" s="125" t="str">
        <f>IF(ISERR(FIND(CONCATENATE(AW$4,","),NieStac!$N82))=FALSE,1,"")</f>
        <v/>
      </c>
      <c r="AX82" s="125" t="str">
        <f>IF(ISERR(FIND(CONCATENATE(AX$4,","),NieStac!$N82))=FALSE,1,"")</f>
        <v/>
      </c>
      <c r="AY82" s="125" t="str">
        <f>IF(ISERR(FIND(CONCATENATE(AY$4,","),NieStac!$N82))=FALSE,1,"")</f>
        <v/>
      </c>
      <c r="AZ82" s="125">
        <f>IF(ISERR(FIND(CONCATENATE(AZ$4,","),NieStac!$N82))=FALSE,1,"")</f>
        <v>1</v>
      </c>
      <c r="BA82" s="125" t="str">
        <f>IF(ISERR(FIND(CONCATENATE(BA$4,","),NieStac!$N82))=FALSE,1,"")</f>
        <v/>
      </c>
      <c r="BB82" s="125" t="str">
        <f>IF(ISERR(FIND(CONCATENATE(BB$4,","),NieStac!$N82))=FALSE,1,"")</f>
        <v/>
      </c>
      <c r="BC82" s="125">
        <f>IF(ISERR(FIND(CONCATENATE(BC$4,","),NieStac!$N82))=FALSE,1,"")</f>
        <v>1</v>
      </c>
      <c r="BD82" s="125" t="str">
        <f>IF(ISERR(FIND(CONCATENATE(BD$4,","),NieStac!$N82))=FALSE,1,"")</f>
        <v/>
      </c>
      <c r="BE82" s="125" t="str">
        <f>IF(ISERR(FIND(CONCATENATE(BE$4,","),NieStac!$N82))=FALSE,1,"")</f>
        <v/>
      </c>
      <c r="BF82" s="125" t="str">
        <f>IF(ISERR(FIND(CONCATENATE(BF$4,","),NieStac!$N82))=FALSE,1,"")</f>
        <v/>
      </c>
      <c r="BG82" s="125" t="str">
        <f>IF(ISERR(FIND(CONCATENATE(BG$4,","),NieStac!$N82))=FALSE,1,"")</f>
        <v/>
      </c>
      <c r="BH82" s="125" t="str">
        <f>IF(ISERR(FIND(CONCATENATE(BH$4,","),NieStac!$N82))=FALSE,1,"")</f>
        <v/>
      </c>
      <c r="BI82" s="125" t="str">
        <f>IF(ISERR(FIND(CONCATENATE(BI$4,","),NieStac!$N82))=FALSE,1,"")</f>
        <v/>
      </c>
      <c r="BJ82" s="124" t="str">
        <f>(NieStac!$B82)</f>
        <v>Przedmiot obieralny 7:
1) Energoelektronika
2) Projektowanie układów elektronicznych i elektrycznych</v>
      </c>
      <c r="BK82" s="125">
        <f>IF(ISERR(FIND(CONCATENATE(BK$4,","),NieStac!$O82))=FALSE,1,"")</f>
        <v>1</v>
      </c>
      <c r="BL82" s="125">
        <f>IF(ISERR(FIND(CONCATENATE(BL$4,","),NieStac!$O82))=FALSE,1,"")</f>
        <v>1</v>
      </c>
      <c r="BM82" s="125" t="str">
        <f>IF(ISERR(FIND(CONCATENATE(BM$4,","),NieStac!$O82))=FALSE,1,"")</f>
        <v/>
      </c>
      <c r="BN82" s="125" t="str">
        <f>IF(ISERR(FIND(CONCATENATE(BN$4,","),NieStac!$O82))=FALSE,1,"")</f>
        <v/>
      </c>
      <c r="BO82" s="125">
        <f>IF(ISERR(FIND(CONCATENATE(BO$4,","),NieStac!$O82))=FALSE,1,"")</f>
        <v>1</v>
      </c>
      <c r="BP82" s="125" t="str">
        <f>IF(ISERR(FIND(CONCATENATE(BP$4,","),NieStac!$O82))=FALSE,1,"")</f>
        <v/>
      </c>
      <c r="BQ82" s="125" t="str">
        <f>IF(ISERR(FIND(CONCATENATE(BQ$4,","),NieStac!$O82))=FALSE,1,"")</f>
        <v/>
      </c>
    </row>
    <row r="83" spans="1:69" ht="12.75" customHeight="1" x14ac:dyDescent="0.2">
      <c r="A83" s="124" t="str">
        <f>(NieStac!$B83)</f>
        <v>Przedmiot obieralny 8: 
1) Aplikacje Internetu rzeczy
2) Wprowadzenie do przetwarzania obrazów</v>
      </c>
      <c r="B83" s="125" t="str">
        <f>IF(ISERR(FIND(CONCATENATE(B$4,","),NieStac!$M83))=FALSE,1,"")</f>
        <v/>
      </c>
      <c r="C83" s="125" t="str">
        <f>IF(ISERR(FIND(CONCATENATE(C$4,","),NieStac!$M83))=FALSE,1,"")</f>
        <v/>
      </c>
      <c r="D83" s="125" t="str">
        <f>IF(ISERR(FIND(CONCATENATE(D$4,","),NieStac!$M83))=FALSE,1,"")</f>
        <v/>
      </c>
      <c r="E83" s="125" t="str">
        <f>IF(ISERR(FIND(CONCATENATE(E$4,","),NieStac!$M83))=FALSE,1,"")</f>
        <v/>
      </c>
      <c r="F83" s="125" t="str">
        <f>IF(ISERR(FIND(CONCATENATE(F$4,","),NieStac!$M83))=FALSE,1,"")</f>
        <v/>
      </c>
      <c r="G83" s="125" t="str">
        <f>IF(ISERR(FIND(CONCATENATE(G$4,","),NieStac!$M83))=FALSE,1,"")</f>
        <v/>
      </c>
      <c r="H83" s="125" t="str">
        <f>IF(ISERR(FIND(CONCATENATE(H$4,","),NieStac!$M83))=FALSE,1,"")</f>
        <v/>
      </c>
      <c r="I83" s="125">
        <f>IF(ISERR(FIND(CONCATENATE(I$4,","),NieStac!$M83))=FALSE,1,"")</f>
        <v>1</v>
      </c>
      <c r="J83" s="125">
        <f>IF(ISERR(FIND(CONCATENATE(J$4,","),NieStac!$M83))=FALSE,1,"")</f>
        <v>1</v>
      </c>
      <c r="K83" s="125" t="str">
        <f>IF(ISERR(FIND(CONCATENATE(K$4,","),NieStac!$M83))=FALSE,1,"")</f>
        <v/>
      </c>
      <c r="L83" s="125" t="str">
        <f>IF(ISERR(FIND(CONCATENATE(L$4,","),NieStac!$M83))=FALSE,1,"")</f>
        <v/>
      </c>
      <c r="M83" s="125" t="str">
        <f>IF(ISERR(FIND(CONCATENATE(M$4,","),NieStac!$M83))=FALSE,1,"")</f>
        <v/>
      </c>
      <c r="N83" s="125" t="str">
        <f>IF(ISERR(FIND(CONCATENATE(N$4,","),NieStac!$M83))=FALSE,1,"")</f>
        <v/>
      </c>
      <c r="O83" s="125" t="str">
        <f>IF(ISERR(FIND(CONCATENATE(O$4,","),NieStac!$M83))=FALSE,1,"")</f>
        <v/>
      </c>
      <c r="P83" s="125" t="str">
        <f>IF(ISERR(FIND(CONCATENATE(P$4,","),NieStac!$M83))=FALSE,1,"")</f>
        <v/>
      </c>
      <c r="Q83" s="125" t="str">
        <f>IF(ISERR(FIND(CONCATENATE(Q$4,","),NieStac!$M83))=FALSE,1,"")</f>
        <v/>
      </c>
      <c r="R83" s="125" t="str">
        <f>IF(ISERR(FIND(CONCATENATE(R$4,","),NieStac!$M83))=FALSE,1,"")</f>
        <v/>
      </c>
      <c r="S83" s="125" t="str">
        <f>IF(ISERR(FIND(CONCATENATE(S$4,","),NieStac!$M83))=FALSE,1,"")</f>
        <v/>
      </c>
      <c r="T83" s="125" t="str">
        <f>IF(ISERR(FIND(CONCATENATE(T$4,","),NieStac!$M83))=FALSE,1,"")</f>
        <v/>
      </c>
      <c r="U83" s="125">
        <f>IF(ISERR(FIND(CONCATENATE(U$4,","),NieStac!$M83))=FALSE,1,"")</f>
        <v>1</v>
      </c>
      <c r="V83" s="125">
        <f>IF(ISERR(FIND(CONCATENATE(V$4,","),NieStac!$M83))=FALSE,1,"")</f>
        <v>1</v>
      </c>
      <c r="W83" s="125" t="str">
        <f>IF(ISERR(FIND(CONCATENATE(W$4,","),NieStac!$M83))=FALSE,1,"")</f>
        <v/>
      </c>
      <c r="X83" s="125" t="str">
        <f>IF(ISERR(FIND(CONCATENATE(X$4,","),NieStac!$M83))=FALSE,1,"")</f>
        <v/>
      </c>
      <c r="Y83" s="125" t="str">
        <f>IF(ISERR(FIND(CONCATENATE(Y$4,","),NieStac!$M83))=FALSE,1,"")</f>
        <v/>
      </c>
      <c r="Z83" s="125" t="str">
        <f>IF(ISERR(FIND(CONCATENATE(Z$4,","),NieStac!$M83))=FALSE,1,"")</f>
        <v/>
      </c>
      <c r="AA83" s="125" t="str">
        <f>IF(ISERR(FIND(CONCATENATE(AA$4,","),NieStac!$M83))=FALSE,1,"")</f>
        <v/>
      </c>
      <c r="AB83" s="125" t="str">
        <f>IF(ISERR(FIND(CONCATENATE(AB$4,","),NieStac!$M83))=FALSE,1,"")</f>
        <v/>
      </c>
      <c r="AC83" s="125">
        <f>IF(ISERR(FIND(CONCATENATE(AC$4,","),NieStac!$M83))=FALSE,1,"")</f>
        <v>1</v>
      </c>
      <c r="AD83" s="124" t="str">
        <f>(NieStac!$B83)</f>
        <v>Przedmiot obieralny 8: 
1) Aplikacje Internetu rzeczy
2) Wprowadzenie do przetwarzania obrazów</v>
      </c>
      <c r="AE83" s="125" t="str">
        <f>IF(ISERR(FIND(CONCATENATE(AE$4,","),NieStac!$N83))=FALSE,1,"")</f>
        <v/>
      </c>
      <c r="AF83" s="125" t="str">
        <f>IF(ISERR(FIND(CONCATENATE(AF$4,","),NieStac!$N83))=FALSE,1,"")</f>
        <v/>
      </c>
      <c r="AG83" s="125" t="str">
        <f>IF(ISERR(FIND(CONCATENATE(AG$4,","),NieStac!$N83))=FALSE,1,"")</f>
        <v/>
      </c>
      <c r="AH83" s="125" t="str">
        <f>IF(ISERR(FIND(CONCATENATE(AH$4,","),NieStac!$N83))=FALSE,1,"")</f>
        <v/>
      </c>
      <c r="AI83" s="125" t="str">
        <f>IF(ISERR(FIND(CONCATENATE(AI$4,","),NieStac!$N83))=FALSE,1,"")</f>
        <v/>
      </c>
      <c r="AJ83" s="125" t="str">
        <f>IF(ISERR(FIND(CONCATENATE(AJ$4,","),NieStac!$N83))=FALSE,1,"")</f>
        <v/>
      </c>
      <c r="AK83" s="125" t="str">
        <f>IF(ISERR(FIND(CONCATENATE(AK$4,","),NieStac!$N83))=FALSE,1,"")</f>
        <v/>
      </c>
      <c r="AL83" s="125" t="str">
        <f>IF(ISERR(FIND(CONCATENATE(AL$4,","),NieStac!$N83))=FALSE,1,"")</f>
        <v/>
      </c>
      <c r="AM83" s="125" t="str">
        <f>IF(ISERR(FIND(CONCATENATE(AM$4,","),NieStac!$N83))=FALSE,1,"")</f>
        <v/>
      </c>
      <c r="AN83" s="125" t="str">
        <f>IF(ISERR(FIND(CONCATENATE(AN$4,","),NieStac!$N83))=FALSE,1,"")</f>
        <v/>
      </c>
      <c r="AO83" s="125" t="str">
        <f>IF(ISERR(FIND(CONCATENATE(AO$4,","),NieStac!$N83))=FALSE,1,"")</f>
        <v/>
      </c>
      <c r="AP83" s="125" t="str">
        <f>IF(ISERR(FIND(CONCATENATE(AP$4,","),NieStac!$N83))=FALSE,1,"")</f>
        <v/>
      </c>
      <c r="AQ83" s="125" t="str">
        <f>IF(ISERR(FIND(CONCATENATE(AQ$4,","),NieStac!$N83))=FALSE,1,"")</f>
        <v/>
      </c>
      <c r="AR83" s="125" t="str">
        <f>IF(ISERR(FIND(CONCATENATE(AR$4,","),NieStac!$N83))=FALSE,1,"")</f>
        <v/>
      </c>
      <c r="AS83" s="125" t="str">
        <f>IF(ISERR(FIND(CONCATENATE(AS$4,","),NieStac!$N83))=FALSE,1,"")</f>
        <v/>
      </c>
      <c r="AT83" s="125" t="str">
        <f>IF(ISERR(FIND(CONCATENATE(AT$4,","),NieStac!$N83))=FALSE,1,"")</f>
        <v/>
      </c>
      <c r="AU83" s="125" t="str">
        <f>IF(ISERR(FIND(CONCATENATE(AU$4,","),NieStac!$N83))=FALSE,1,"")</f>
        <v/>
      </c>
      <c r="AV83" s="125" t="str">
        <f>IF(ISERR(FIND(CONCATENATE(AV$4,","),NieStac!$N83))=FALSE,1,"")</f>
        <v/>
      </c>
      <c r="AW83" s="125" t="str">
        <f>IF(ISERR(FIND(CONCATENATE(AW$4,","),NieStac!$N83))=FALSE,1,"")</f>
        <v/>
      </c>
      <c r="AX83" s="125" t="str">
        <f>IF(ISERR(FIND(CONCATENATE(AX$4,","),NieStac!$N83))=FALSE,1,"")</f>
        <v/>
      </c>
      <c r="AY83" s="125">
        <f>IF(ISERR(FIND(CONCATENATE(AY$4,","),NieStac!$N83))=FALSE,1,"")</f>
        <v>1</v>
      </c>
      <c r="AZ83" s="125">
        <f>IF(ISERR(FIND(CONCATENATE(AZ$4,","),NieStac!$N83))=FALSE,1,"")</f>
        <v>1</v>
      </c>
      <c r="BA83" s="125">
        <f>IF(ISERR(FIND(CONCATENATE(BA$4,","),NieStac!$N83))=FALSE,1,"")</f>
        <v>1</v>
      </c>
      <c r="BB83" s="125" t="str">
        <f>IF(ISERR(FIND(CONCATENATE(BB$4,","),NieStac!$N83))=FALSE,1,"")</f>
        <v/>
      </c>
      <c r="BC83" s="125" t="str">
        <f>IF(ISERR(FIND(CONCATENATE(BC$4,","),NieStac!$N83))=FALSE,1,"")</f>
        <v/>
      </c>
      <c r="BD83" s="125">
        <f>IF(ISERR(FIND(CONCATENATE(BD$4,","),NieStac!$N83))=FALSE,1,"")</f>
        <v>1</v>
      </c>
      <c r="BE83" s="125" t="str">
        <f>IF(ISERR(FIND(CONCATENATE(BE$4,","),NieStac!$N83))=FALSE,1,"")</f>
        <v/>
      </c>
      <c r="BF83" s="125" t="str">
        <f>IF(ISERR(FIND(CONCATENATE(BF$4,","),NieStac!$N83))=FALSE,1,"")</f>
        <v/>
      </c>
      <c r="BG83" s="125" t="str">
        <f>IF(ISERR(FIND(CONCATENATE(BG$4,","),NieStac!$N83))=FALSE,1,"")</f>
        <v/>
      </c>
      <c r="BH83" s="125" t="str">
        <f>IF(ISERR(FIND(CONCATENATE(BH$4,","),NieStac!$N83))=FALSE,1,"")</f>
        <v/>
      </c>
      <c r="BI83" s="125" t="str">
        <f>IF(ISERR(FIND(CONCATENATE(BI$4,","),NieStac!$N83))=FALSE,1,"")</f>
        <v/>
      </c>
      <c r="BJ83" s="124" t="str">
        <f>(NieStac!$B83)</f>
        <v>Przedmiot obieralny 8: 
1) Aplikacje Internetu rzeczy
2) Wprowadzenie do przetwarzania obrazów</v>
      </c>
      <c r="BK83" s="125" t="str">
        <f>IF(ISERR(FIND(CONCATENATE(BK$4,","),NieStac!$O83))=FALSE,1,"")</f>
        <v/>
      </c>
      <c r="BL83" s="125">
        <f>IF(ISERR(FIND(CONCATENATE(BL$4,","),NieStac!$O83))=FALSE,1,"")</f>
        <v>1</v>
      </c>
      <c r="BM83" s="125" t="str">
        <f>IF(ISERR(FIND(CONCATENATE(BM$4,","),NieStac!$O83))=FALSE,1,"")</f>
        <v/>
      </c>
      <c r="BN83" s="125" t="str">
        <f>IF(ISERR(FIND(CONCATENATE(BN$4,","),NieStac!$O83))=FALSE,1,"")</f>
        <v/>
      </c>
      <c r="BO83" s="125">
        <f>IF(ISERR(FIND(CONCATENATE(BO$4,","),NieStac!$O83))=FALSE,1,"")</f>
        <v>1</v>
      </c>
      <c r="BP83" s="125" t="str">
        <f>IF(ISERR(FIND(CONCATENATE(BP$4,","),NieStac!$O83))=FALSE,1,"")</f>
        <v/>
      </c>
      <c r="BQ83" s="125" t="str">
        <f>IF(ISERR(FIND(CONCATENATE(BQ$4,","),NieStac!$O83))=FALSE,1,"")</f>
        <v/>
      </c>
    </row>
    <row r="84" spans="1:69" ht="12.75" customHeight="1" x14ac:dyDescent="0.2">
      <c r="A84" s="124" t="str">
        <f>(NieStac!$B84)</f>
        <v>Przedmiot obieralny 9: 
1) Systemy SCADA
2) Zautomatyzowane systemy wytwórcze</v>
      </c>
      <c r="B84" s="125" t="str">
        <f>IF(ISERR(FIND(CONCATENATE(B$4,","),NieStac!$M84))=FALSE,1,"")</f>
        <v/>
      </c>
      <c r="C84" s="125" t="str">
        <f>IF(ISERR(FIND(CONCATENATE(C$4,","),NieStac!$M84))=FALSE,1,"")</f>
        <v/>
      </c>
      <c r="D84" s="125" t="str">
        <f>IF(ISERR(FIND(CONCATENATE(D$4,","),NieStac!$M84))=FALSE,1,"")</f>
        <v/>
      </c>
      <c r="E84" s="125" t="str">
        <f>IF(ISERR(FIND(CONCATENATE(E$4,","),NieStac!$M84))=FALSE,1,"")</f>
        <v/>
      </c>
      <c r="F84" s="125" t="str">
        <f>IF(ISERR(FIND(CONCATENATE(F$4,","),NieStac!$M84))=FALSE,1,"")</f>
        <v/>
      </c>
      <c r="G84" s="125" t="str">
        <f>IF(ISERR(FIND(CONCATENATE(G$4,","),NieStac!$M84))=FALSE,1,"")</f>
        <v/>
      </c>
      <c r="H84" s="125" t="str">
        <f>IF(ISERR(FIND(CONCATENATE(H$4,","),NieStac!$M84))=FALSE,1,"")</f>
        <v/>
      </c>
      <c r="I84" s="125" t="str">
        <f>IF(ISERR(FIND(CONCATENATE(I$4,","),NieStac!$M84))=FALSE,1,"")</f>
        <v/>
      </c>
      <c r="J84" s="125" t="str">
        <f>IF(ISERR(FIND(CONCATENATE(J$4,","),NieStac!$M84))=FALSE,1,"")</f>
        <v/>
      </c>
      <c r="K84" s="125">
        <f>IF(ISERR(FIND(CONCATENATE(K$4,","),NieStac!$M84))=FALSE,1,"")</f>
        <v>1</v>
      </c>
      <c r="L84" s="125" t="str">
        <f>IF(ISERR(FIND(CONCATENATE(L$4,","),NieStac!$M84))=FALSE,1,"")</f>
        <v/>
      </c>
      <c r="M84" s="125" t="str">
        <f>IF(ISERR(FIND(CONCATENATE(M$4,","),NieStac!$M84))=FALSE,1,"")</f>
        <v/>
      </c>
      <c r="N84" s="125" t="str">
        <f>IF(ISERR(FIND(CONCATENATE(N$4,","),NieStac!$M84))=FALSE,1,"")</f>
        <v/>
      </c>
      <c r="O84" s="125" t="str">
        <f>IF(ISERR(FIND(CONCATENATE(O$4,","),NieStac!$M84))=FALSE,1,"")</f>
        <v/>
      </c>
      <c r="P84" s="125" t="str">
        <f>IF(ISERR(FIND(CONCATENATE(P$4,","),NieStac!$M84))=FALSE,1,"")</f>
        <v/>
      </c>
      <c r="Q84" s="125" t="str">
        <f>IF(ISERR(FIND(CONCATENATE(Q$4,","),NieStac!$M84))=FALSE,1,"")</f>
        <v/>
      </c>
      <c r="R84" s="125" t="str">
        <f>IF(ISERR(FIND(CONCATENATE(R$4,","),NieStac!$M84))=FALSE,1,"")</f>
        <v/>
      </c>
      <c r="S84" s="125" t="str">
        <f>IF(ISERR(FIND(CONCATENATE(S$4,","),NieStac!$M84))=FALSE,1,"")</f>
        <v/>
      </c>
      <c r="T84" s="125" t="str">
        <f>IF(ISERR(FIND(CONCATENATE(T$4,","),NieStac!$M84))=FALSE,1,"")</f>
        <v/>
      </c>
      <c r="U84" s="125">
        <f>IF(ISERR(FIND(CONCATENATE(U$4,","),NieStac!$M84))=FALSE,1,"")</f>
        <v>1</v>
      </c>
      <c r="V84" s="125">
        <f>IF(ISERR(FIND(CONCATENATE(V$4,","),NieStac!$M84))=FALSE,1,"")</f>
        <v>1</v>
      </c>
      <c r="W84" s="125">
        <f>IF(ISERR(FIND(CONCATENATE(W$4,","),NieStac!$M84))=FALSE,1,"")</f>
        <v>1</v>
      </c>
      <c r="X84" s="125">
        <f>IF(ISERR(FIND(CONCATENATE(X$4,","),NieStac!$M84))=FALSE,1,"")</f>
        <v>1</v>
      </c>
      <c r="Y84" s="125" t="str">
        <f>IF(ISERR(FIND(CONCATENATE(Y$4,","),NieStac!$M84))=FALSE,1,"")</f>
        <v/>
      </c>
      <c r="Z84" s="125" t="str">
        <f>IF(ISERR(FIND(CONCATENATE(Z$4,","),NieStac!$M84))=FALSE,1,"")</f>
        <v/>
      </c>
      <c r="AA84" s="125" t="str">
        <f>IF(ISERR(FIND(CONCATENATE(AA$4,","),NieStac!$M84))=FALSE,1,"")</f>
        <v/>
      </c>
      <c r="AB84" s="125" t="str">
        <f>IF(ISERR(FIND(CONCATENATE(AB$4,","),NieStac!$M84))=FALSE,1,"")</f>
        <v/>
      </c>
      <c r="AC84" s="125" t="str">
        <f>IF(ISERR(FIND(CONCATENATE(AC$4,","),NieStac!$M84))=FALSE,1,"")</f>
        <v/>
      </c>
      <c r="AD84" s="124" t="str">
        <f>(NieStac!$B84)</f>
        <v>Przedmiot obieralny 9: 
1) Systemy SCADA
2) Zautomatyzowane systemy wytwórcze</v>
      </c>
      <c r="AE84" s="125" t="str">
        <f>IF(ISERR(FIND(CONCATENATE(AE$4,","),NieStac!$N84))=FALSE,1,"")</f>
        <v/>
      </c>
      <c r="AF84" s="125" t="str">
        <f>IF(ISERR(FIND(CONCATENATE(AF$4,","),NieStac!$N84))=FALSE,1,"")</f>
        <v/>
      </c>
      <c r="AG84" s="125" t="str">
        <f>IF(ISERR(FIND(CONCATENATE(AG$4,","),NieStac!$N84))=FALSE,1,"")</f>
        <v/>
      </c>
      <c r="AH84" s="125" t="str">
        <f>IF(ISERR(FIND(CONCATENATE(AH$4,","),NieStac!$N84))=FALSE,1,"")</f>
        <v/>
      </c>
      <c r="AI84" s="125" t="str">
        <f>IF(ISERR(FIND(CONCATENATE(AI$4,","),NieStac!$N84))=FALSE,1,"")</f>
        <v/>
      </c>
      <c r="AJ84" s="125" t="str">
        <f>IF(ISERR(FIND(CONCATENATE(AJ$4,","),NieStac!$N84))=FALSE,1,"")</f>
        <v/>
      </c>
      <c r="AK84" s="125" t="str">
        <f>IF(ISERR(FIND(CONCATENATE(AK$4,","),NieStac!$N84))=FALSE,1,"")</f>
        <v/>
      </c>
      <c r="AL84" s="125" t="str">
        <f>IF(ISERR(FIND(CONCATENATE(AL$4,","),NieStac!$N84))=FALSE,1,"")</f>
        <v/>
      </c>
      <c r="AM84" s="125" t="str">
        <f>IF(ISERR(FIND(CONCATENATE(AM$4,","),NieStac!$N84))=FALSE,1,"")</f>
        <v/>
      </c>
      <c r="AN84" s="125" t="str">
        <f>IF(ISERR(FIND(CONCATENATE(AN$4,","),NieStac!$N84))=FALSE,1,"")</f>
        <v/>
      </c>
      <c r="AO84" s="125">
        <f>IF(ISERR(FIND(CONCATENATE(AO$4,","),NieStac!$N84))=FALSE,1,"")</f>
        <v>1</v>
      </c>
      <c r="AP84" s="125" t="str">
        <f>IF(ISERR(FIND(CONCATENATE(AP$4,","),NieStac!$N84))=FALSE,1,"")</f>
        <v/>
      </c>
      <c r="AQ84" s="125">
        <f>IF(ISERR(FIND(CONCATENATE(AQ$4,","),NieStac!$N84))=FALSE,1,"")</f>
        <v>1</v>
      </c>
      <c r="AR84" s="125" t="str">
        <f>IF(ISERR(FIND(CONCATENATE(AR$4,","),NieStac!$N84))=FALSE,1,"")</f>
        <v/>
      </c>
      <c r="AS84" s="125" t="str">
        <f>IF(ISERR(FIND(CONCATENATE(AS$4,","),NieStac!$N84))=FALSE,1,"")</f>
        <v/>
      </c>
      <c r="AT84" s="125" t="str">
        <f>IF(ISERR(FIND(CONCATENATE(AT$4,","),NieStac!$N84))=FALSE,1,"")</f>
        <v/>
      </c>
      <c r="AU84" s="125" t="str">
        <f>IF(ISERR(FIND(CONCATENATE(AU$4,","),NieStac!$N84))=FALSE,1,"")</f>
        <v/>
      </c>
      <c r="AV84" s="125" t="str">
        <f>IF(ISERR(FIND(CONCATENATE(AV$4,","),NieStac!$N84))=FALSE,1,"")</f>
        <v/>
      </c>
      <c r="AW84" s="125" t="str">
        <f>IF(ISERR(FIND(CONCATENATE(AW$4,","),NieStac!$N84))=FALSE,1,"")</f>
        <v/>
      </c>
      <c r="AX84" s="125">
        <f>IF(ISERR(FIND(CONCATENATE(AX$4,","),NieStac!$N84))=FALSE,1,"")</f>
        <v>1</v>
      </c>
      <c r="AY84" s="125" t="str">
        <f>IF(ISERR(FIND(CONCATENATE(AY$4,","),NieStac!$N84))=FALSE,1,"")</f>
        <v/>
      </c>
      <c r="AZ84" s="125" t="str">
        <f>IF(ISERR(FIND(CONCATENATE(AZ$4,","),NieStac!$N84))=FALSE,1,"")</f>
        <v/>
      </c>
      <c r="BA84" s="125" t="str">
        <f>IF(ISERR(FIND(CONCATENATE(BA$4,","),NieStac!$N84))=FALSE,1,"")</f>
        <v/>
      </c>
      <c r="BB84" s="125">
        <f>IF(ISERR(FIND(CONCATENATE(BB$4,","),NieStac!$N84))=FALSE,1,"")</f>
        <v>1</v>
      </c>
      <c r="BC84" s="125" t="str">
        <f>IF(ISERR(FIND(CONCATENATE(BC$4,","),NieStac!$N84))=FALSE,1,"")</f>
        <v/>
      </c>
      <c r="BD84" s="125" t="str">
        <f>IF(ISERR(FIND(CONCATENATE(BD$4,","),NieStac!$N84))=FALSE,1,"")</f>
        <v/>
      </c>
      <c r="BE84" s="125" t="str">
        <f>IF(ISERR(FIND(CONCATENATE(BE$4,","),NieStac!$N84))=FALSE,1,"")</f>
        <v/>
      </c>
      <c r="BF84" s="125" t="str">
        <f>IF(ISERR(FIND(CONCATENATE(BF$4,","),NieStac!$N84))=FALSE,1,"")</f>
        <v/>
      </c>
      <c r="BG84" s="125" t="str">
        <f>IF(ISERR(FIND(CONCATENATE(BG$4,","),NieStac!$N84))=FALSE,1,"")</f>
        <v/>
      </c>
      <c r="BH84" s="125" t="str">
        <f>IF(ISERR(FIND(CONCATENATE(BH$4,","),NieStac!$N84))=FALSE,1,"")</f>
        <v/>
      </c>
      <c r="BI84" s="125" t="str">
        <f>IF(ISERR(FIND(CONCATENATE(BI$4,","),NieStac!$N84))=FALSE,1,"")</f>
        <v/>
      </c>
      <c r="BJ84" s="124" t="str">
        <f>(NieStac!$B84)</f>
        <v>Przedmiot obieralny 9: 
1) Systemy SCADA
2) Zautomatyzowane systemy wytwórcze</v>
      </c>
      <c r="BK84" s="125" t="str">
        <f>IF(ISERR(FIND(CONCATENATE(BK$4,","),NieStac!$O84))=FALSE,1,"")</f>
        <v/>
      </c>
      <c r="BL84" s="125" t="str">
        <f>IF(ISERR(FIND(CONCATENATE(BL$4,","),NieStac!$O84))=FALSE,1,"")</f>
        <v/>
      </c>
      <c r="BM84" s="125">
        <f>IF(ISERR(FIND(CONCATENATE(BM$4,","),NieStac!$O84))=FALSE,1,"")</f>
        <v>1</v>
      </c>
      <c r="BN84" s="125">
        <f>IF(ISERR(FIND(CONCATENATE(BN$4,","),NieStac!$O84))=FALSE,1,"")</f>
        <v>1</v>
      </c>
      <c r="BO84" s="125">
        <f>IF(ISERR(FIND(CONCATENATE(BO$4,","),NieStac!$O84))=FALSE,1,"")</f>
        <v>1</v>
      </c>
      <c r="BP84" s="125" t="str">
        <f>IF(ISERR(FIND(CONCATENATE(BP$4,","),NieStac!$O84))=FALSE,1,"")</f>
        <v/>
      </c>
      <c r="BQ84" s="125" t="str">
        <f>IF(ISERR(FIND(CONCATENATE(BQ$4,","),NieStac!$O84))=FALSE,1,"")</f>
        <v/>
      </c>
    </row>
    <row r="85" spans="1:69" ht="12.75" customHeight="1" x14ac:dyDescent="0.2">
      <c r="A85" s="124" t="str">
        <f>(NieStac!$B85)</f>
        <v>Projekt przejściowy</v>
      </c>
      <c r="B85" s="125" t="str">
        <f>IF(ISERR(FIND(CONCATENATE(B$4,","),NieStac!$M85))=FALSE,1,"")</f>
        <v/>
      </c>
      <c r="C85" s="125" t="str">
        <f>IF(ISERR(FIND(CONCATENATE(C$4,","),NieStac!$M85))=FALSE,1,"")</f>
        <v/>
      </c>
      <c r="D85" s="125" t="str">
        <f>IF(ISERR(FIND(CONCATENATE(D$4,","),NieStac!$M85))=FALSE,1,"")</f>
        <v/>
      </c>
      <c r="E85" s="125" t="str">
        <f>IF(ISERR(FIND(CONCATENATE(E$4,","),NieStac!$M85))=FALSE,1,"")</f>
        <v/>
      </c>
      <c r="F85" s="125" t="str">
        <f>IF(ISERR(FIND(CONCATENATE(F$4,","),NieStac!$M85))=FALSE,1,"")</f>
        <v/>
      </c>
      <c r="G85" s="125" t="str">
        <f>IF(ISERR(FIND(CONCATENATE(G$4,","),NieStac!$M85))=FALSE,1,"")</f>
        <v/>
      </c>
      <c r="H85" s="125" t="str">
        <f>IF(ISERR(FIND(CONCATENATE(H$4,","),NieStac!$M85))=FALSE,1,"")</f>
        <v/>
      </c>
      <c r="I85" s="125" t="str">
        <f>IF(ISERR(FIND(CONCATENATE(I$4,","),NieStac!$M85))=FALSE,1,"")</f>
        <v/>
      </c>
      <c r="J85" s="125" t="str">
        <f>IF(ISERR(FIND(CONCATENATE(J$4,","),NieStac!$M85))=FALSE,1,"")</f>
        <v/>
      </c>
      <c r="K85" s="125" t="str">
        <f>IF(ISERR(FIND(CONCATENATE(K$4,","),NieStac!$M85))=FALSE,1,"")</f>
        <v/>
      </c>
      <c r="L85" s="125" t="str">
        <f>IF(ISERR(FIND(CONCATENATE(L$4,","),NieStac!$M85))=FALSE,1,"")</f>
        <v/>
      </c>
      <c r="M85" s="125" t="str">
        <f>IF(ISERR(FIND(CONCATENATE(M$4,","),NieStac!$M85))=FALSE,1,"")</f>
        <v/>
      </c>
      <c r="N85" s="125" t="str">
        <f>IF(ISERR(FIND(CONCATENATE(N$4,","),NieStac!$M85))=FALSE,1,"")</f>
        <v/>
      </c>
      <c r="O85" s="125" t="str">
        <f>IF(ISERR(FIND(CONCATENATE(O$4,","),NieStac!$M85))=FALSE,1,"")</f>
        <v/>
      </c>
      <c r="P85" s="125" t="str">
        <f>IF(ISERR(FIND(CONCATENATE(P$4,","),NieStac!$M85))=FALSE,1,"")</f>
        <v/>
      </c>
      <c r="Q85" s="125" t="str">
        <f>IF(ISERR(FIND(CONCATENATE(Q$4,","),NieStac!$M85))=FALSE,1,"")</f>
        <v/>
      </c>
      <c r="R85" s="125" t="str">
        <f>IF(ISERR(FIND(CONCATENATE(R$4,","),NieStac!$M85))=FALSE,1,"")</f>
        <v/>
      </c>
      <c r="S85" s="125" t="str">
        <f>IF(ISERR(FIND(CONCATENATE(S$4,","),NieStac!$M85))=FALSE,1,"")</f>
        <v/>
      </c>
      <c r="T85" s="125" t="str">
        <f>IF(ISERR(FIND(CONCATENATE(T$4,","),NieStac!$M85))=FALSE,1,"")</f>
        <v/>
      </c>
      <c r="U85" s="125">
        <f>IF(ISERR(FIND(CONCATENATE(U$4,","),NieStac!$M85))=FALSE,1,"")</f>
        <v>1</v>
      </c>
      <c r="V85" s="125">
        <f>IF(ISERR(FIND(CONCATENATE(V$4,","),NieStac!$M85))=FALSE,1,"")</f>
        <v>1</v>
      </c>
      <c r="W85" s="125" t="str">
        <f>IF(ISERR(FIND(CONCATENATE(W$4,","),NieStac!$M85))=FALSE,1,"")</f>
        <v/>
      </c>
      <c r="X85" s="125" t="str">
        <f>IF(ISERR(FIND(CONCATENATE(X$4,","),NieStac!$M85))=FALSE,1,"")</f>
        <v/>
      </c>
      <c r="Y85" s="125" t="str">
        <f>IF(ISERR(FIND(CONCATENATE(Y$4,","),NieStac!$M85))=FALSE,1,"")</f>
        <v/>
      </c>
      <c r="Z85" s="125" t="str">
        <f>IF(ISERR(FIND(CONCATENATE(Z$4,","),NieStac!$M85))=FALSE,1,"")</f>
        <v/>
      </c>
      <c r="AA85" s="125" t="str">
        <f>IF(ISERR(FIND(CONCATENATE(AA$4,","),NieStac!$M85))=FALSE,1,"")</f>
        <v/>
      </c>
      <c r="AB85" s="125" t="str">
        <f>IF(ISERR(FIND(CONCATENATE(AB$4,","),NieStac!$M85))=FALSE,1,"")</f>
        <v/>
      </c>
      <c r="AC85" s="125" t="str">
        <f>IF(ISERR(FIND(CONCATENATE(AC$4,","),NieStac!$M85))=FALSE,1,"")</f>
        <v/>
      </c>
      <c r="AD85" s="124" t="str">
        <f>(NieStac!$B85)</f>
        <v>Projekt przejściowy</v>
      </c>
      <c r="AE85" s="125" t="str">
        <f>IF(ISERR(FIND(CONCATENATE(AE$4,","),NieStac!$N85))=FALSE,1,"")</f>
        <v/>
      </c>
      <c r="AF85" s="125">
        <f>IF(ISERR(FIND(CONCATENATE(AF$4,","),NieStac!$N85))=FALSE,1,"")</f>
        <v>1</v>
      </c>
      <c r="AG85" s="125" t="str">
        <f>IF(ISERR(FIND(CONCATENATE(AG$4,","),NieStac!$N85))=FALSE,1,"")</f>
        <v/>
      </c>
      <c r="AH85" s="125" t="str">
        <f>IF(ISERR(FIND(CONCATENATE(AH$4,","),NieStac!$N85))=FALSE,1,"")</f>
        <v/>
      </c>
      <c r="AI85" s="125" t="str">
        <f>IF(ISERR(FIND(CONCATENATE(AI$4,","),NieStac!$N85))=FALSE,1,"")</f>
        <v/>
      </c>
      <c r="AJ85" s="125">
        <f>IF(ISERR(FIND(CONCATENATE(AJ$4,","),NieStac!$N85))=FALSE,1,"")</f>
        <v>1</v>
      </c>
      <c r="AK85" s="125" t="str">
        <f>IF(ISERR(FIND(CONCATENATE(AK$4,","),NieStac!$N85))=FALSE,1,"")</f>
        <v/>
      </c>
      <c r="AL85" s="125" t="str">
        <f>IF(ISERR(FIND(CONCATENATE(AL$4,","),NieStac!$N85))=FALSE,1,"")</f>
        <v/>
      </c>
      <c r="AM85" s="125" t="str">
        <f>IF(ISERR(FIND(CONCATENATE(AM$4,","),NieStac!$N85))=FALSE,1,"")</f>
        <v/>
      </c>
      <c r="AN85" s="125" t="str">
        <f>IF(ISERR(FIND(CONCATENATE(AN$4,","),NieStac!$N85))=FALSE,1,"")</f>
        <v/>
      </c>
      <c r="AO85" s="125" t="str">
        <f>IF(ISERR(FIND(CONCATENATE(AO$4,","),NieStac!$N85))=FALSE,1,"")</f>
        <v/>
      </c>
      <c r="AP85" s="125" t="str">
        <f>IF(ISERR(FIND(CONCATENATE(AP$4,","),NieStac!$N85))=FALSE,1,"")</f>
        <v/>
      </c>
      <c r="AQ85" s="125" t="str">
        <f>IF(ISERR(FIND(CONCATENATE(AQ$4,","),NieStac!$N85))=FALSE,1,"")</f>
        <v/>
      </c>
      <c r="AR85" s="125" t="str">
        <f>IF(ISERR(FIND(CONCATENATE(AR$4,","),NieStac!$N85))=FALSE,1,"")</f>
        <v/>
      </c>
      <c r="AS85" s="125" t="str">
        <f>IF(ISERR(FIND(CONCATENATE(AS$4,","),NieStac!$N85))=FALSE,1,"")</f>
        <v/>
      </c>
      <c r="AT85" s="125" t="str">
        <f>IF(ISERR(FIND(CONCATENATE(AT$4,","),NieStac!$N85))=FALSE,1,"")</f>
        <v/>
      </c>
      <c r="AU85" s="125" t="str">
        <f>IF(ISERR(FIND(CONCATENATE(AU$4,","),NieStac!$N85))=FALSE,1,"")</f>
        <v/>
      </c>
      <c r="AV85" s="125" t="str">
        <f>IF(ISERR(FIND(CONCATENATE(AV$4,","),NieStac!$N85))=FALSE,1,"")</f>
        <v/>
      </c>
      <c r="AW85" s="125" t="str">
        <f>IF(ISERR(FIND(CONCATENATE(AW$4,","),NieStac!$N85))=FALSE,1,"")</f>
        <v/>
      </c>
      <c r="AX85" s="125" t="str">
        <f>IF(ISERR(FIND(CONCATENATE(AX$4,","),NieStac!$N85))=FALSE,1,"")</f>
        <v/>
      </c>
      <c r="AY85" s="125" t="str">
        <f>IF(ISERR(FIND(CONCATENATE(AY$4,","),NieStac!$N85))=FALSE,1,"")</f>
        <v/>
      </c>
      <c r="AZ85" s="125" t="str">
        <f>IF(ISERR(FIND(CONCATENATE(AZ$4,","),NieStac!$N85))=FALSE,1,"")</f>
        <v/>
      </c>
      <c r="BA85" s="125" t="str">
        <f>IF(ISERR(FIND(CONCATENATE(BA$4,","),NieStac!$N85))=FALSE,1,"")</f>
        <v/>
      </c>
      <c r="BB85" s="125" t="str">
        <f>IF(ISERR(FIND(CONCATENATE(BB$4,","),NieStac!$N85))=FALSE,1,"")</f>
        <v/>
      </c>
      <c r="BC85" s="125" t="str">
        <f>IF(ISERR(FIND(CONCATENATE(BC$4,","),NieStac!$N85))=FALSE,1,"")</f>
        <v/>
      </c>
      <c r="BD85" s="125" t="str">
        <f>IF(ISERR(FIND(CONCATENATE(BD$4,","),NieStac!$N85))=FALSE,1,"")</f>
        <v/>
      </c>
      <c r="BE85" s="125" t="str">
        <f>IF(ISERR(FIND(CONCATENATE(BE$4,","),NieStac!$N85))=FALSE,1,"")</f>
        <v/>
      </c>
      <c r="BF85" s="125" t="str">
        <f>IF(ISERR(FIND(CONCATENATE(BF$4,","),NieStac!$N85))=FALSE,1,"")</f>
        <v/>
      </c>
      <c r="BG85" s="125" t="str">
        <f>IF(ISERR(FIND(CONCATENATE(BG$4,","),NieStac!$N85))=FALSE,1,"")</f>
        <v/>
      </c>
      <c r="BH85" s="125">
        <f>IF(ISERR(FIND(CONCATENATE(BH$4,","),NieStac!$N85))=FALSE,1,"")</f>
        <v>1</v>
      </c>
      <c r="BI85" s="125" t="str">
        <f>IF(ISERR(FIND(CONCATENATE(BI$4,","),NieStac!$N85))=FALSE,1,"")</f>
        <v/>
      </c>
      <c r="BJ85" s="124" t="str">
        <f>(NieStac!$B85)</f>
        <v>Projekt przejściowy</v>
      </c>
      <c r="BK85" s="125" t="str">
        <f>IF(ISERR(FIND(CONCATENATE(BK$4,","),NieStac!$O85))=FALSE,1,"")</f>
        <v/>
      </c>
      <c r="BL85" s="125" t="str">
        <f>IF(ISERR(FIND(CONCATENATE(BL$4,","),NieStac!$O85))=FALSE,1,"")</f>
        <v/>
      </c>
      <c r="BM85" s="125">
        <f>IF(ISERR(FIND(CONCATENATE(BM$4,","),NieStac!$O85))=FALSE,1,"")</f>
        <v>1</v>
      </c>
      <c r="BN85" s="125" t="str">
        <f>IF(ISERR(FIND(CONCATENATE(BN$4,","),NieStac!$O85))=FALSE,1,"")</f>
        <v/>
      </c>
      <c r="BO85" s="125" t="str">
        <f>IF(ISERR(FIND(CONCATENATE(BO$4,","),NieStac!$O85))=FALSE,1,"")</f>
        <v/>
      </c>
      <c r="BP85" s="125" t="str">
        <f>IF(ISERR(FIND(CONCATENATE(BP$4,","),NieStac!$O85))=FALSE,1,"")</f>
        <v/>
      </c>
      <c r="BQ85" s="125" t="str">
        <f>IF(ISERR(FIND(CONCATENATE(BQ$4,","),NieStac!$O85))=FALSE,1,"")</f>
        <v/>
      </c>
    </row>
    <row r="86" spans="1:69" ht="12.75" customHeight="1" x14ac:dyDescent="0.2">
      <c r="A86" s="124">
        <f>(NieStac!$B86)</f>
        <v>0</v>
      </c>
      <c r="B86" s="125" t="str">
        <f>IF(ISERR(FIND(CONCATENATE(B$4,","),NieStac!$M86))=FALSE,1,"")</f>
        <v/>
      </c>
      <c r="C86" s="125" t="str">
        <f>IF(ISERR(FIND(CONCATENATE(C$4,","),NieStac!$M86))=FALSE,1,"")</f>
        <v/>
      </c>
      <c r="D86" s="125" t="str">
        <f>IF(ISERR(FIND(CONCATENATE(D$4,","),NieStac!$M86))=FALSE,1,"")</f>
        <v/>
      </c>
      <c r="E86" s="125" t="str">
        <f>IF(ISERR(FIND(CONCATENATE(E$4,","),NieStac!$M86))=FALSE,1,"")</f>
        <v/>
      </c>
      <c r="F86" s="125" t="str">
        <f>IF(ISERR(FIND(CONCATENATE(F$4,","),NieStac!$M86))=FALSE,1,"")</f>
        <v/>
      </c>
      <c r="G86" s="125" t="str">
        <f>IF(ISERR(FIND(CONCATENATE(G$4,","),NieStac!$M86))=FALSE,1,"")</f>
        <v/>
      </c>
      <c r="H86" s="125" t="str">
        <f>IF(ISERR(FIND(CONCATENATE(H$4,","),NieStac!$M86))=FALSE,1,"")</f>
        <v/>
      </c>
      <c r="I86" s="125" t="str">
        <f>IF(ISERR(FIND(CONCATENATE(I$4,","),NieStac!$M86))=FALSE,1,"")</f>
        <v/>
      </c>
      <c r="J86" s="125" t="str">
        <f>IF(ISERR(FIND(CONCATENATE(J$4,","),NieStac!$M86))=FALSE,1,"")</f>
        <v/>
      </c>
      <c r="K86" s="125" t="str">
        <f>IF(ISERR(FIND(CONCATENATE(K$4,","),NieStac!$M86))=FALSE,1,"")</f>
        <v/>
      </c>
      <c r="L86" s="125" t="str">
        <f>IF(ISERR(FIND(CONCATENATE(L$4,","),NieStac!$M86))=FALSE,1,"")</f>
        <v/>
      </c>
      <c r="M86" s="125" t="str">
        <f>IF(ISERR(FIND(CONCATENATE(M$4,","),NieStac!$M86))=FALSE,1,"")</f>
        <v/>
      </c>
      <c r="N86" s="125" t="str">
        <f>IF(ISERR(FIND(CONCATENATE(N$4,","),NieStac!$M86))=FALSE,1,"")</f>
        <v/>
      </c>
      <c r="O86" s="125" t="str">
        <f>IF(ISERR(FIND(CONCATENATE(O$4,","),NieStac!$M86))=FALSE,1,"")</f>
        <v/>
      </c>
      <c r="P86" s="125" t="str">
        <f>IF(ISERR(FIND(CONCATENATE(P$4,","),NieStac!$M86))=FALSE,1,"")</f>
        <v/>
      </c>
      <c r="Q86" s="125" t="str">
        <f>IF(ISERR(FIND(CONCATENATE(Q$4,","),NieStac!$M86))=FALSE,1,"")</f>
        <v/>
      </c>
      <c r="R86" s="125" t="str">
        <f>IF(ISERR(FIND(CONCATENATE(R$4,","),NieStac!$M86))=FALSE,1,"")</f>
        <v/>
      </c>
      <c r="S86" s="125" t="str">
        <f>IF(ISERR(FIND(CONCATENATE(S$4,","),NieStac!$M86))=FALSE,1,"")</f>
        <v/>
      </c>
      <c r="T86" s="125" t="str">
        <f>IF(ISERR(FIND(CONCATENATE(T$4,","),NieStac!$M86))=FALSE,1,"")</f>
        <v/>
      </c>
      <c r="U86" s="125" t="str">
        <f>IF(ISERR(FIND(CONCATENATE(U$4,","),NieStac!$M86))=FALSE,1,"")</f>
        <v/>
      </c>
      <c r="V86" s="125" t="str">
        <f>IF(ISERR(FIND(CONCATENATE(V$4,","),NieStac!$M86))=FALSE,1,"")</f>
        <v/>
      </c>
      <c r="W86" s="125" t="str">
        <f>IF(ISERR(FIND(CONCATENATE(W$4,","),NieStac!$M86))=FALSE,1,"")</f>
        <v/>
      </c>
      <c r="X86" s="125" t="str">
        <f>IF(ISERR(FIND(CONCATENATE(X$4,","),NieStac!$M86))=FALSE,1,"")</f>
        <v/>
      </c>
      <c r="Y86" s="125" t="str">
        <f>IF(ISERR(FIND(CONCATENATE(Y$4,","),NieStac!$M86))=FALSE,1,"")</f>
        <v/>
      </c>
      <c r="Z86" s="125" t="str">
        <f>IF(ISERR(FIND(CONCATENATE(Z$4,","),NieStac!$M86))=FALSE,1,"")</f>
        <v/>
      </c>
      <c r="AA86" s="125" t="str">
        <f>IF(ISERR(FIND(CONCATENATE(AA$4,","),NieStac!$M86))=FALSE,1,"")</f>
        <v/>
      </c>
      <c r="AB86" s="125" t="str">
        <f>IF(ISERR(FIND(CONCATENATE(AB$4,","),NieStac!$M86))=FALSE,1,"")</f>
        <v/>
      </c>
      <c r="AC86" s="125" t="str">
        <f>IF(ISERR(FIND(CONCATENATE(AC$4,","),NieStac!$M86))=FALSE,1,"")</f>
        <v/>
      </c>
      <c r="AD86" s="124">
        <f>(NieStac!$B86)</f>
        <v>0</v>
      </c>
      <c r="AE86" s="125" t="str">
        <f>IF(ISERR(FIND(CONCATENATE(AE$4,","),NieStac!$N86))=FALSE,1,"")</f>
        <v/>
      </c>
      <c r="AF86" s="125" t="str">
        <f>IF(ISERR(FIND(CONCATENATE(AF$4,","),NieStac!$N86))=FALSE,1,"")</f>
        <v/>
      </c>
      <c r="AG86" s="125" t="str">
        <f>IF(ISERR(FIND(CONCATENATE(AG$4,","),NieStac!$N86))=FALSE,1,"")</f>
        <v/>
      </c>
      <c r="AH86" s="125" t="str">
        <f>IF(ISERR(FIND(CONCATENATE(AH$4,","),NieStac!$N86))=FALSE,1,"")</f>
        <v/>
      </c>
      <c r="AI86" s="125" t="str">
        <f>IF(ISERR(FIND(CONCATENATE(AI$4,","),NieStac!$N86))=FALSE,1,"")</f>
        <v/>
      </c>
      <c r="AJ86" s="125" t="str">
        <f>IF(ISERR(FIND(CONCATENATE(AJ$4,","),NieStac!$N86))=FALSE,1,"")</f>
        <v/>
      </c>
      <c r="AK86" s="125" t="str">
        <f>IF(ISERR(FIND(CONCATENATE(AK$4,","),NieStac!$N86))=FALSE,1,"")</f>
        <v/>
      </c>
      <c r="AL86" s="125" t="str">
        <f>IF(ISERR(FIND(CONCATENATE(AL$4,","),NieStac!$N86))=FALSE,1,"")</f>
        <v/>
      </c>
      <c r="AM86" s="125" t="str">
        <f>IF(ISERR(FIND(CONCATENATE(AM$4,","),NieStac!$N86))=FALSE,1,"")</f>
        <v/>
      </c>
      <c r="AN86" s="125" t="str">
        <f>IF(ISERR(FIND(CONCATENATE(AN$4,","),NieStac!$N86))=FALSE,1,"")</f>
        <v/>
      </c>
      <c r="AO86" s="125" t="str">
        <f>IF(ISERR(FIND(CONCATENATE(AO$4,","),NieStac!$N86))=FALSE,1,"")</f>
        <v/>
      </c>
      <c r="AP86" s="125" t="str">
        <f>IF(ISERR(FIND(CONCATENATE(AP$4,","),NieStac!$N86))=FALSE,1,"")</f>
        <v/>
      </c>
      <c r="AQ86" s="125" t="str">
        <f>IF(ISERR(FIND(CONCATENATE(AQ$4,","),NieStac!$N86))=FALSE,1,"")</f>
        <v/>
      </c>
      <c r="AR86" s="125" t="str">
        <f>IF(ISERR(FIND(CONCATENATE(AR$4,","),NieStac!$N86))=FALSE,1,"")</f>
        <v/>
      </c>
      <c r="AS86" s="125" t="str">
        <f>IF(ISERR(FIND(CONCATENATE(AS$4,","),NieStac!$N86))=FALSE,1,"")</f>
        <v/>
      </c>
      <c r="AT86" s="125" t="str">
        <f>IF(ISERR(FIND(CONCATENATE(AT$4,","),NieStac!$N86))=FALSE,1,"")</f>
        <v/>
      </c>
      <c r="AU86" s="125" t="str">
        <f>IF(ISERR(FIND(CONCATENATE(AU$4,","),NieStac!$N86))=FALSE,1,"")</f>
        <v/>
      </c>
      <c r="AV86" s="125" t="str">
        <f>IF(ISERR(FIND(CONCATENATE(AV$4,","),NieStac!$N86))=FALSE,1,"")</f>
        <v/>
      </c>
      <c r="AW86" s="125" t="str">
        <f>IF(ISERR(FIND(CONCATENATE(AW$4,","),NieStac!$N86))=FALSE,1,"")</f>
        <v/>
      </c>
      <c r="AX86" s="125" t="str">
        <f>IF(ISERR(FIND(CONCATENATE(AX$4,","),NieStac!$N86))=FALSE,1,"")</f>
        <v/>
      </c>
      <c r="AY86" s="125" t="str">
        <f>IF(ISERR(FIND(CONCATENATE(AY$4,","),NieStac!$N86))=FALSE,1,"")</f>
        <v/>
      </c>
      <c r="AZ86" s="125" t="str">
        <f>IF(ISERR(FIND(CONCATENATE(AZ$4,","),NieStac!$N86))=FALSE,1,"")</f>
        <v/>
      </c>
      <c r="BA86" s="125" t="str">
        <f>IF(ISERR(FIND(CONCATENATE(BA$4,","),NieStac!$N86))=FALSE,1,"")</f>
        <v/>
      </c>
      <c r="BB86" s="125" t="str">
        <f>IF(ISERR(FIND(CONCATENATE(BB$4,","),NieStac!$N86))=FALSE,1,"")</f>
        <v/>
      </c>
      <c r="BC86" s="125" t="str">
        <f>IF(ISERR(FIND(CONCATENATE(BC$4,","),NieStac!$N86))=FALSE,1,"")</f>
        <v/>
      </c>
      <c r="BD86" s="125" t="str">
        <f>IF(ISERR(FIND(CONCATENATE(BD$4,","),NieStac!$N86))=FALSE,1,"")</f>
        <v/>
      </c>
      <c r="BE86" s="125" t="str">
        <f>IF(ISERR(FIND(CONCATENATE(BE$4,","),NieStac!$N86))=FALSE,1,"")</f>
        <v/>
      </c>
      <c r="BF86" s="125" t="str">
        <f>IF(ISERR(FIND(CONCATENATE(BF$4,","),NieStac!$N86))=FALSE,1,"")</f>
        <v/>
      </c>
      <c r="BG86" s="125" t="str">
        <f>IF(ISERR(FIND(CONCATENATE(BG$4,","),NieStac!$N86))=FALSE,1,"")</f>
        <v/>
      </c>
      <c r="BH86" s="125" t="str">
        <f>IF(ISERR(FIND(CONCATENATE(BH$4,","),NieStac!$N86))=FALSE,1,"")</f>
        <v/>
      </c>
      <c r="BI86" s="125" t="str">
        <f>IF(ISERR(FIND(CONCATENATE(BI$4,","),NieStac!$N86))=FALSE,1,"")</f>
        <v/>
      </c>
      <c r="BJ86" s="124">
        <f>(NieStac!$B86)</f>
        <v>0</v>
      </c>
      <c r="BK86" s="125" t="str">
        <f>IF(ISERR(FIND(CONCATENATE(BK$4,","),NieStac!$O86))=FALSE,1,"")</f>
        <v/>
      </c>
      <c r="BL86" s="125" t="str">
        <f>IF(ISERR(FIND(CONCATENATE(BL$4,","),NieStac!$O86))=FALSE,1,"")</f>
        <v/>
      </c>
      <c r="BM86" s="125" t="str">
        <f>IF(ISERR(FIND(CONCATENATE(BM$4,","),NieStac!$O86))=FALSE,1,"")</f>
        <v/>
      </c>
      <c r="BN86" s="125" t="str">
        <f>IF(ISERR(FIND(CONCATENATE(BN$4,","),NieStac!$O86))=FALSE,1,"")</f>
        <v/>
      </c>
      <c r="BO86" s="125" t="str">
        <f>IF(ISERR(FIND(CONCATENATE(BO$4,","),NieStac!$O86))=FALSE,1,"")</f>
        <v/>
      </c>
      <c r="BP86" s="125" t="str">
        <f>IF(ISERR(FIND(CONCATENATE(BP$4,","),NieStac!$O86))=FALSE,1,"")</f>
        <v/>
      </c>
      <c r="BQ86" s="125" t="str">
        <f>IF(ISERR(FIND(CONCATENATE(BQ$4,","),NieStac!$O86))=FALSE,1,"")</f>
        <v/>
      </c>
    </row>
    <row r="87" spans="1:69" ht="12.75" customHeight="1" x14ac:dyDescent="0.2">
      <c r="A87" s="124">
        <f>(NieStac!$B87)</f>
        <v>0</v>
      </c>
      <c r="B87" s="125" t="str">
        <f>IF(ISERR(FIND(CONCATENATE(B$4,","),NieStac!$M87))=FALSE,1,"")</f>
        <v/>
      </c>
      <c r="C87" s="125" t="str">
        <f>IF(ISERR(FIND(CONCATENATE(C$4,","),NieStac!$M87))=FALSE,1,"")</f>
        <v/>
      </c>
      <c r="D87" s="125" t="str">
        <f>IF(ISERR(FIND(CONCATENATE(D$4,","),NieStac!$M87))=FALSE,1,"")</f>
        <v/>
      </c>
      <c r="E87" s="125" t="str">
        <f>IF(ISERR(FIND(CONCATENATE(E$4,","),NieStac!$M87))=FALSE,1,"")</f>
        <v/>
      </c>
      <c r="F87" s="125" t="str">
        <f>IF(ISERR(FIND(CONCATENATE(F$4,","),NieStac!$M87))=FALSE,1,"")</f>
        <v/>
      </c>
      <c r="G87" s="125" t="str">
        <f>IF(ISERR(FIND(CONCATENATE(G$4,","),NieStac!$M87))=FALSE,1,"")</f>
        <v/>
      </c>
      <c r="H87" s="125" t="str">
        <f>IF(ISERR(FIND(CONCATENATE(H$4,","),NieStac!$M87))=FALSE,1,"")</f>
        <v/>
      </c>
      <c r="I87" s="125" t="str">
        <f>IF(ISERR(FIND(CONCATENATE(I$4,","),NieStac!$M87))=FALSE,1,"")</f>
        <v/>
      </c>
      <c r="J87" s="125" t="str">
        <f>IF(ISERR(FIND(CONCATENATE(J$4,","),NieStac!$M87))=FALSE,1,"")</f>
        <v/>
      </c>
      <c r="K87" s="125" t="str">
        <f>IF(ISERR(FIND(CONCATENATE(K$4,","),NieStac!$M87))=FALSE,1,"")</f>
        <v/>
      </c>
      <c r="L87" s="125" t="str">
        <f>IF(ISERR(FIND(CONCATENATE(L$4,","),NieStac!$M87))=FALSE,1,"")</f>
        <v/>
      </c>
      <c r="M87" s="125" t="str">
        <f>IF(ISERR(FIND(CONCATENATE(M$4,","),NieStac!$M87))=FALSE,1,"")</f>
        <v/>
      </c>
      <c r="N87" s="125" t="str">
        <f>IF(ISERR(FIND(CONCATENATE(N$4,","),NieStac!$M87))=FALSE,1,"")</f>
        <v/>
      </c>
      <c r="O87" s="125" t="str">
        <f>IF(ISERR(FIND(CONCATENATE(O$4,","),NieStac!$M87))=FALSE,1,"")</f>
        <v/>
      </c>
      <c r="P87" s="125" t="str">
        <f>IF(ISERR(FIND(CONCATENATE(P$4,","),NieStac!$M87))=FALSE,1,"")</f>
        <v/>
      </c>
      <c r="Q87" s="125" t="str">
        <f>IF(ISERR(FIND(CONCATENATE(Q$4,","),NieStac!$M87))=FALSE,1,"")</f>
        <v/>
      </c>
      <c r="R87" s="125" t="str">
        <f>IF(ISERR(FIND(CONCATENATE(R$4,","),NieStac!$M87))=FALSE,1,"")</f>
        <v/>
      </c>
      <c r="S87" s="125" t="str">
        <f>IF(ISERR(FIND(CONCATENATE(S$4,","),NieStac!$M87))=FALSE,1,"")</f>
        <v/>
      </c>
      <c r="T87" s="125" t="str">
        <f>IF(ISERR(FIND(CONCATENATE(T$4,","),NieStac!$M87))=FALSE,1,"")</f>
        <v/>
      </c>
      <c r="U87" s="125" t="str">
        <f>IF(ISERR(FIND(CONCATENATE(U$4,","),NieStac!$M87))=FALSE,1,"")</f>
        <v/>
      </c>
      <c r="V87" s="125" t="str">
        <f>IF(ISERR(FIND(CONCATENATE(V$4,","),NieStac!$M87))=FALSE,1,"")</f>
        <v/>
      </c>
      <c r="W87" s="125" t="str">
        <f>IF(ISERR(FIND(CONCATENATE(W$4,","),NieStac!$M87))=FALSE,1,"")</f>
        <v/>
      </c>
      <c r="X87" s="125" t="str">
        <f>IF(ISERR(FIND(CONCATENATE(X$4,","),NieStac!$M87))=FALSE,1,"")</f>
        <v/>
      </c>
      <c r="Y87" s="125" t="str">
        <f>IF(ISERR(FIND(CONCATENATE(Y$4,","),NieStac!$M87))=FALSE,1,"")</f>
        <v/>
      </c>
      <c r="Z87" s="125" t="str">
        <f>IF(ISERR(FIND(CONCATENATE(Z$4,","),NieStac!$M87))=FALSE,1,"")</f>
        <v/>
      </c>
      <c r="AA87" s="125" t="str">
        <f>IF(ISERR(FIND(CONCATENATE(AA$4,","),NieStac!$M87))=FALSE,1,"")</f>
        <v/>
      </c>
      <c r="AB87" s="125" t="str">
        <f>IF(ISERR(FIND(CONCATENATE(AB$4,","),NieStac!$M87))=FALSE,1,"")</f>
        <v/>
      </c>
      <c r="AC87" s="125" t="str">
        <f>IF(ISERR(FIND(CONCATENATE(AC$4,","),NieStac!$M87))=FALSE,1,"")</f>
        <v/>
      </c>
      <c r="AD87" s="124">
        <f>(NieStac!$B87)</f>
        <v>0</v>
      </c>
      <c r="AE87" s="125" t="str">
        <f>IF(ISERR(FIND(CONCATENATE(AE$4,","),NieStac!$N87))=FALSE,1,"")</f>
        <v/>
      </c>
      <c r="AF87" s="125" t="str">
        <f>IF(ISERR(FIND(CONCATENATE(AF$4,","),NieStac!$N87))=FALSE,1,"")</f>
        <v/>
      </c>
      <c r="AG87" s="125" t="str">
        <f>IF(ISERR(FIND(CONCATENATE(AG$4,","),NieStac!$N87))=FALSE,1,"")</f>
        <v/>
      </c>
      <c r="AH87" s="125" t="str">
        <f>IF(ISERR(FIND(CONCATENATE(AH$4,","),NieStac!$N87))=FALSE,1,"")</f>
        <v/>
      </c>
      <c r="AI87" s="125" t="str">
        <f>IF(ISERR(FIND(CONCATENATE(AI$4,","),NieStac!$N87))=FALSE,1,"")</f>
        <v/>
      </c>
      <c r="AJ87" s="125" t="str">
        <f>IF(ISERR(FIND(CONCATENATE(AJ$4,","),NieStac!$N87))=FALSE,1,"")</f>
        <v/>
      </c>
      <c r="AK87" s="125" t="str">
        <f>IF(ISERR(FIND(CONCATENATE(AK$4,","),NieStac!$N87))=FALSE,1,"")</f>
        <v/>
      </c>
      <c r="AL87" s="125" t="str">
        <f>IF(ISERR(FIND(CONCATENATE(AL$4,","),NieStac!$N87))=FALSE,1,"")</f>
        <v/>
      </c>
      <c r="AM87" s="125" t="str">
        <f>IF(ISERR(FIND(CONCATENATE(AM$4,","),NieStac!$N87))=FALSE,1,"")</f>
        <v/>
      </c>
      <c r="AN87" s="125" t="str">
        <f>IF(ISERR(FIND(CONCATENATE(AN$4,","),NieStac!$N87))=FALSE,1,"")</f>
        <v/>
      </c>
      <c r="AO87" s="125" t="str">
        <f>IF(ISERR(FIND(CONCATENATE(AO$4,","),NieStac!$N87))=FALSE,1,"")</f>
        <v/>
      </c>
      <c r="AP87" s="125" t="str">
        <f>IF(ISERR(FIND(CONCATENATE(AP$4,","),NieStac!$N87))=FALSE,1,"")</f>
        <v/>
      </c>
      <c r="AQ87" s="125" t="str">
        <f>IF(ISERR(FIND(CONCATENATE(AQ$4,","),NieStac!$N87))=FALSE,1,"")</f>
        <v/>
      </c>
      <c r="AR87" s="125" t="str">
        <f>IF(ISERR(FIND(CONCATENATE(AR$4,","),NieStac!$N87))=FALSE,1,"")</f>
        <v/>
      </c>
      <c r="AS87" s="125" t="str">
        <f>IF(ISERR(FIND(CONCATENATE(AS$4,","),NieStac!$N87))=FALSE,1,"")</f>
        <v/>
      </c>
      <c r="AT87" s="125" t="str">
        <f>IF(ISERR(FIND(CONCATENATE(AT$4,","),NieStac!$N87))=FALSE,1,"")</f>
        <v/>
      </c>
      <c r="AU87" s="125" t="str">
        <f>IF(ISERR(FIND(CONCATENATE(AU$4,","),NieStac!$N87))=FALSE,1,"")</f>
        <v/>
      </c>
      <c r="AV87" s="125" t="str">
        <f>IF(ISERR(FIND(CONCATENATE(AV$4,","),NieStac!$N87))=FALSE,1,"")</f>
        <v/>
      </c>
      <c r="AW87" s="125" t="str">
        <f>IF(ISERR(FIND(CONCATENATE(AW$4,","),NieStac!$N87))=FALSE,1,"")</f>
        <v/>
      </c>
      <c r="AX87" s="125" t="str">
        <f>IF(ISERR(FIND(CONCATENATE(AX$4,","),NieStac!$N87))=FALSE,1,"")</f>
        <v/>
      </c>
      <c r="AY87" s="125" t="str">
        <f>IF(ISERR(FIND(CONCATENATE(AY$4,","),NieStac!$N87))=FALSE,1,"")</f>
        <v/>
      </c>
      <c r="AZ87" s="125" t="str">
        <f>IF(ISERR(FIND(CONCATENATE(AZ$4,","),NieStac!$N87))=FALSE,1,"")</f>
        <v/>
      </c>
      <c r="BA87" s="125" t="str">
        <f>IF(ISERR(FIND(CONCATENATE(BA$4,","),NieStac!$N87))=FALSE,1,"")</f>
        <v/>
      </c>
      <c r="BB87" s="125" t="str">
        <f>IF(ISERR(FIND(CONCATENATE(BB$4,","),NieStac!$N87))=FALSE,1,"")</f>
        <v/>
      </c>
      <c r="BC87" s="125" t="str">
        <f>IF(ISERR(FIND(CONCATENATE(BC$4,","),NieStac!$N87))=FALSE,1,"")</f>
        <v/>
      </c>
      <c r="BD87" s="125" t="str">
        <f>IF(ISERR(FIND(CONCATENATE(BD$4,","),NieStac!$N87))=FALSE,1,"")</f>
        <v/>
      </c>
      <c r="BE87" s="125" t="str">
        <f>IF(ISERR(FIND(CONCATENATE(BE$4,","),NieStac!$N87))=FALSE,1,"")</f>
        <v/>
      </c>
      <c r="BF87" s="125" t="str">
        <f>IF(ISERR(FIND(CONCATENATE(BF$4,","),NieStac!$N87))=FALSE,1,"")</f>
        <v/>
      </c>
      <c r="BG87" s="125" t="str">
        <f>IF(ISERR(FIND(CONCATENATE(BG$4,","),NieStac!$N87))=FALSE,1,"")</f>
        <v/>
      </c>
      <c r="BH87" s="125" t="str">
        <f>IF(ISERR(FIND(CONCATENATE(BH$4,","),NieStac!$N87))=FALSE,1,"")</f>
        <v/>
      </c>
      <c r="BI87" s="125" t="str">
        <f>IF(ISERR(FIND(CONCATENATE(BI$4,","),NieStac!$N87))=FALSE,1,"")</f>
        <v/>
      </c>
      <c r="BJ87" s="124">
        <f>(NieStac!$B87)</f>
        <v>0</v>
      </c>
      <c r="BK87" s="125" t="str">
        <f>IF(ISERR(FIND(CONCATENATE(BK$4,","),NieStac!$O87))=FALSE,1,"")</f>
        <v/>
      </c>
      <c r="BL87" s="125" t="str">
        <f>IF(ISERR(FIND(CONCATENATE(BL$4,","),NieStac!$O87))=FALSE,1,"")</f>
        <v/>
      </c>
      <c r="BM87" s="125" t="str">
        <f>IF(ISERR(FIND(CONCATENATE(BM$4,","),NieStac!$O87))=FALSE,1,"")</f>
        <v/>
      </c>
      <c r="BN87" s="125" t="str">
        <f>IF(ISERR(FIND(CONCATENATE(BN$4,","),NieStac!$O87))=FALSE,1,"")</f>
        <v/>
      </c>
      <c r="BO87" s="125" t="str">
        <f>IF(ISERR(FIND(CONCATENATE(BO$4,","),NieStac!$O87))=FALSE,1,"")</f>
        <v/>
      </c>
      <c r="BP87" s="125" t="str">
        <f>IF(ISERR(FIND(CONCATENATE(BP$4,","),NieStac!$O87))=FALSE,1,"")</f>
        <v/>
      </c>
      <c r="BQ87" s="125" t="str">
        <f>IF(ISERR(FIND(CONCATENATE(BQ$4,","),NieStac!$O87))=FALSE,1,"")</f>
        <v/>
      </c>
    </row>
    <row r="88" spans="1:69" ht="12.75" customHeight="1" x14ac:dyDescent="0.2">
      <c r="A88" s="124">
        <f>(NieStac!$B88)</f>
        <v>0</v>
      </c>
      <c r="B88" s="125" t="str">
        <f>IF(ISERR(FIND(CONCATENATE(B$4,","),NieStac!$M88))=FALSE,1,"")</f>
        <v/>
      </c>
      <c r="C88" s="125" t="str">
        <f>IF(ISERR(FIND(CONCATENATE(C$4,","),NieStac!$M88))=FALSE,1,"")</f>
        <v/>
      </c>
      <c r="D88" s="125" t="str">
        <f>IF(ISERR(FIND(CONCATENATE(D$4,","),NieStac!$M88))=FALSE,1,"")</f>
        <v/>
      </c>
      <c r="E88" s="125" t="str">
        <f>IF(ISERR(FIND(CONCATENATE(E$4,","),NieStac!$M88))=FALSE,1,"")</f>
        <v/>
      </c>
      <c r="F88" s="125" t="str">
        <f>IF(ISERR(FIND(CONCATENATE(F$4,","),NieStac!$M88))=FALSE,1,"")</f>
        <v/>
      </c>
      <c r="G88" s="125" t="str">
        <f>IF(ISERR(FIND(CONCATENATE(G$4,","),NieStac!$M88))=FALSE,1,"")</f>
        <v/>
      </c>
      <c r="H88" s="125" t="str">
        <f>IF(ISERR(FIND(CONCATENATE(H$4,","),NieStac!$M88))=FALSE,1,"")</f>
        <v/>
      </c>
      <c r="I88" s="125" t="str">
        <f>IF(ISERR(FIND(CONCATENATE(I$4,","),NieStac!$M88))=FALSE,1,"")</f>
        <v/>
      </c>
      <c r="J88" s="125" t="str">
        <f>IF(ISERR(FIND(CONCATENATE(J$4,","),NieStac!$M88))=FALSE,1,"")</f>
        <v/>
      </c>
      <c r="K88" s="125" t="str">
        <f>IF(ISERR(FIND(CONCATENATE(K$4,","),NieStac!$M88))=FALSE,1,"")</f>
        <v/>
      </c>
      <c r="L88" s="125" t="str">
        <f>IF(ISERR(FIND(CONCATENATE(L$4,","),NieStac!$M88))=FALSE,1,"")</f>
        <v/>
      </c>
      <c r="M88" s="125" t="str">
        <f>IF(ISERR(FIND(CONCATENATE(M$4,","),NieStac!$M88))=FALSE,1,"")</f>
        <v/>
      </c>
      <c r="N88" s="125" t="str">
        <f>IF(ISERR(FIND(CONCATENATE(N$4,","),NieStac!$M88))=FALSE,1,"")</f>
        <v/>
      </c>
      <c r="O88" s="125" t="str">
        <f>IF(ISERR(FIND(CONCATENATE(O$4,","),NieStac!$M88))=FALSE,1,"")</f>
        <v/>
      </c>
      <c r="P88" s="125" t="str">
        <f>IF(ISERR(FIND(CONCATENATE(P$4,","),NieStac!$M88))=FALSE,1,"")</f>
        <v/>
      </c>
      <c r="Q88" s="125" t="str">
        <f>IF(ISERR(FIND(CONCATENATE(Q$4,","),NieStac!$M88))=FALSE,1,"")</f>
        <v/>
      </c>
      <c r="R88" s="125" t="str">
        <f>IF(ISERR(FIND(CONCATENATE(R$4,","),NieStac!$M88))=FALSE,1,"")</f>
        <v/>
      </c>
      <c r="S88" s="125" t="str">
        <f>IF(ISERR(FIND(CONCATENATE(S$4,","),NieStac!$M88))=FALSE,1,"")</f>
        <v/>
      </c>
      <c r="T88" s="125" t="str">
        <f>IF(ISERR(FIND(CONCATENATE(T$4,","),NieStac!$M88))=FALSE,1,"")</f>
        <v/>
      </c>
      <c r="U88" s="125" t="str">
        <f>IF(ISERR(FIND(CONCATENATE(U$4,","),NieStac!$M88))=FALSE,1,"")</f>
        <v/>
      </c>
      <c r="V88" s="125" t="str">
        <f>IF(ISERR(FIND(CONCATENATE(V$4,","),NieStac!$M88))=FALSE,1,"")</f>
        <v/>
      </c>
      <c r="W88" s="125" t="str">
        <f>IF(ISERR(FIND(CONCATENATE(W$4,","),NieStac!$M88))=FALSE,1,"")</f>
        <v/>
      </c>
      <c r="X88" s="125" t="str">
        <f>IF(ISERR(FIND(CONCATENATE(X$4,","),NieStac!$M88))=FALSE,1,"")</f>
        <v/>
      </c>
      <c r="Y88" s="125" t="str">
        <f>IF(ISERR(FIND(CONCATENATE(Y$4,","),NieStac!$M88))=FALSE,1,"")</f>
        <v/>
      </c>
      <c r="Z88" s="125" t="str">
        <f>IF(ISERR(FIND(CONCATENATE(Z$4,","),NieStac!$M88))=FALSE,1,"")</f>
        <v/>
      </c>
      <c r="AA88" s="125" t="str">
        <f>IF(ISERR(FIND(CONCATENATE(AA$4,","),NieStac!$M88))=FALSE,1,"")</f>
        <v/>
      </c>
      <c r="AB88" s="125" t="str">
        <f>IF(ISERR(FIND(CONCATENATE(AB$4,","),NieStac!$M88))=FALSE,1,"")</f>
        <v/>
      </c>
      <c r="AC88" s="125" t="str">
        <f>IF(ISERR(FIND(CONCATENATE(AC$4,","),NieStac!$M88))=FALSE,1,"")</f>
        <v/>
      </c>
      <c r="AD88" s="124">
        <f>(NieStac!$B88)</f>
        <v>0</v>
      </c>
      <c r="AE88" s="125" t="str">
        <f>IF(ISERR(FIND(CONCATENATE(AE$4,","),NieStac!$N88))=FALSE,1,"")</f>
        <v/>
      </c>
      <c r="AF88" s="125" t="str">
        <f>IF(ISERR(FIND(CONCATENATE(AF$4,","),NieStac!$N88))=FALSE,1,"")</f>
        <v/>
      </c>
      <c r="AG88" s="125" t="str">
        <f>IF(ISERR(FIND(CONCATENATE(AG$4,","),NieStac!$N88))=FALSE,1,"")</f>
        <v/>
      </c>
      <c r="AH88" s="125" t="str">
        <f>IF(ISERR(FIND(CONCATENATE(AH$4,","),NieStac!$N88))=FALSE,1,"")</f>
        <v/>
      </c>
      <c r="AI88" s="125" t="str">
        <f>IF(ISERR(FIND(CONCATENATE(AI$4,","),NieStac!$N88))=FALSE,1,"")</f>
        <v/>
      </c>
      <c r="AJ88" s="125" t="str">
        <f>IF(ISERR(FIND(CONCATENATE(AJ$4,","),NieStac!$N88))=FALSE,1,"")</f>
        <v/>
      </c>
      <c r="AK88" s="125" t="str">
        <f>IF(ISERR(FIND(CONCATENATE(AK$4,","),NieStac!$N88))=FALSE,1,"")</f>
        <v/>
      </c>
      <c r="AL88" s="125" t="str">
        <f>IF(ISERR(FIND(CONCATENATE(AL$4,","),NieStac!$N88))=FALSE,1,"")</f>
        <v/>
      </c>
      <c r="AM88" s="125" t="str">
        <f>IF(ISERR(FIND(CONCATENATE(AM$4,","),NieStac!$N88))=FALSE,1,"")</f>
        <v/>
      </c>
      <c r="AN88" s="125" t="str">
        <f>IF(ISERR(FIND(CONCATENATE(AN$4,","),NieStac!$N88))=FALSE,1,"")</f>
        <v/>
      </c>
      <c r="AO88" s="125" t="str">
        <f>IF(ISERR(FIND(CONCATENATE(AO$4,","),NieStac!$N88))=FALSE,1,"")</f>
        <v/>
      </c>
      <c r="AP88" s="125" t="str">
        <f>IF(ISERR(FIND(CONCATENATE(AP$4,","),NieStac!$N88))=FALSE,1,"")</f>
        <v/>
      </c>
      <c r="AQ88" s="125" t="str">
        <f>IF(ISERR(FIND(CONCATENATE(AQ$4,","),NieStac!$N88))=FALSE,1,"")</f>
        <v/>
      </c>
      <c r="AR88" s="125" t="str">
        <f>IF(ISERR(FIND(CONCATENATE(AR$4,","),NieStac!$N88))=FALSE,1,"")</f>
        <v/>
      </c>
      <c r="AS88" s="125" t="str">
        <f>IF(ISERR(FIND(CONCATENATE(AS$4,","),NieStac!$N88))=FALSE,1,"")</f>
        <v/>
      </c>
      <c r="AT88" s="125" t="str">
        <f>IF(ISERR(FIND(CONCATENATE(AT$4,","),NieStac!$N88))=FALSE,1,"")</f>
        <v/>
      </c>
      <c r="AU88" s="125" t="str">
        <f>IF(ISERR(FIND(CONCATENATE(AU$4,","),NieStac!$N88))=FALSE,1,"")</f>
        <v/>
      </c>
      <c r="AV88" s="125" t="str">
        <f>IF(ISERR(FIND(CONCATENATE(AV$4,","),NieStac!$N88))=FALSE,1,"")</f>
        <v/>
      </c>
      <c r="AW88" s="125" t="str">
        <f>IF(ISERR(FIND(CONCATENATE(AW$4,","),NieStac!$N88))=FALSE,1,"")</f>
        <v/>
      </c>
      <c r="AX88" s="125" t="str">
        <f>IF(ISERR(FIND(CONCATENATE(AX$4,","),NieStac!$N88))=FALSE,1,"")</f>
        <v/>
      </c>
      <c r="AY88" s="125" t="str">
        <f>IF(ISERR(FIND(CONCATENATE(AY$4,","),NieStac!$N88))=FALSE,1,"")</f>
        <v/>
      </c>
      <c r="AZ88" s="125" t="str">
        <f>IF(ISERR(FIND(CONCATENATE(AZ$4,","),NieStac!$N88))=FALSE,1,"")</f>
        <v/>
      </c>
      <c r="BA88" s="125" t="str">
        <f>IF(ISERR(FIND(CONCATENATE(BA$4,","),NieStac!$N88))=FALSE,1,"")</f>
        <v/>
      </c>
      <c r="BB88" s="125" t="str">
        <f>IF(ISERR(FIND(CONCATENATE(BB$4,","),NieStac!$N88))=FALSE,1,"")</f>
        <v/>
      </c>
      <c r="BC88" s="125" t="str">
        <f>IF(ISERR(FIND(CONCATENATE(BC$4,","),NieStac!$N88))=FALSE,1,"")</f>
        <v/>
      </c>
      <c r="BD88" s="125" t="str">
        <f>IF(ISERR(FIND(CONCATENATE(BD$4,","),NieStac!$N88))=FALSE,1,"")</f>
        <v/>
      </c>
      <c r="BE88" s="125" t="str">
        <f>IF(ISERR(FIND(CONCATENATE(BE$4,","),NieStac!$N88))=FALSE,1,"")</f>
        <v/>
      </c>
      <c r="BF88" s="125" t="str">
        <f>IF(ISERR(FIND(CONCATENATE(BF$4,","),NieStac!$N88))=FALSE,1,"")</f>
        <v/>
      </c>
      <c r="BG88" s="125" t="str">
        <f>IF(ISERR(FIND(CONCATENATE(BG$4,","),NieStac!$N88))=FALSE,1,"")</f>
        <v/>
      </c>
      <c r="BH88" s="125" t="str">
        <f>IF(ISERR(FIND(CONCATENATE(BH$4,","),NieStac!$N88))=FALSE,1,"")</f>
        <v/>
      </c>
      <c r="BI88" s="125" t="str">
        <f>IF(ISERR(FIND(CONCATENATE(BI$4,","),NieStac!$N88))=FALSE,1,"")</f>
        <v/>
      </c>
      <c r="BJ88" s="124">
        <f>(NieStac!$B88)</f>
        <v>0</v>
      </c>
      <c r="BK88" s="125" t="str">
        <f>IF(ISERR(FIND(CONCATENATE(BK$4,","),NieStac!$O88))=FALSE,1,"")</f>
        <v/>
      </c>
      <c r="BL88" s="125" t="str">
        <f>IF(ISERR(FIND(CONCATENATE(BL$4,","),NieStac!$O88))=FALSE,1,"")</f>
        <v/>
      </c>
      <c r="BM88" s="125" t="str">
        <f>IF(ISERR(FIND(CONCATENATE(BM$4,","),NieStac!$O88))=FALSE,1,"")</f>
        <v/>
      </c>
      <c r="BN88" s="125" t="str">
        <f>IF(ISERR(FIND(CONCATENATE(BN$4,","),NieStac!$O88))=FALSE,1,"")</f>
        <v/>
      </c>
      <c r="BO88" s="125" t="str">
        <f>IF(ISERR(FIND(CONCATENATE(BO$4,","),NieStac!$O88))=FALSE,1,"")</f>
        <v/>
      </c>
      <c r="BP88" s="125" t="str">
        <f>IF(ISERR(FIND(CONCATENATE(BP$4,","),NieStac!$O88))=FALSE,1,"")</f>
        <v/>
      </c>
      <c r="BQ88" s="125" t="str">
        <f>IF(ISERR(FIND(CONCATENATE(BQ$4,","),NieStac!$O88))=FALSE,1,"")</f>
        <v/>
      </c>
    </row>
    <row r="89" spans="1:69" ht="12.75" customHeight="1" x14ac:dyDescent="0.2">
      <c r="A89" s="121" t="str">
        <f>(NieStac!$B89)</f>
        <v>Semestr 8:</v>
      </c>
      <c r="B89" s="125" t="str">
        <f>IF(ISERR(FIND(CONCATENATE(B$4,","),NieStac!$M89))=FALSE,1,"")</f>
        <v/>
      </c>
      <c r="C89" s="125" t="str">
        <f>IF(ISERR(FIND(CONCATENATE(C$4,","),NieStac!$M89))=FALSE,1,"")</f>
        <v/>
      </c>
      <c r="D89" s="125" t="str">
        <f>IF(ISERR(FIND(CONCATENATE(D$4,","),NieStac!$M89))=FALSE,1,"")</f>
        <v/>
      </c>
      <c r="E89" s="125" t="str">
        <f>IF(ISERR(FIND(CONCATENATE(E$4,","),NieStac!$M89))=FALSE,1,"")</f>
        <v/>
      </c>
      <c r="F89" s="125" t="str">
        <f>IF(ISERR(FIND(CONCATENATE(F$4,","),NieStac!$M89))=FALSE,1,"")</f>
        <v/>
      </c>
      <c r="G89" s="125" t="str">
        <f>IF(ISERR(FIND(CONCATENATE(G$4,","),NieStac!$M89))=FALSE,1,"")</f>
        <v/>
      </c>
      <c r="H89" s="125" t="str">
        <f>IF(ISERR(FIND(CONCATENATE(H$4,","),NieStac!$M89))=FALSE,1,"")</f>
        <v/>
      </c>
      <c r="I89" s="125" t="str">
        <f>IF(ISERR(FIND(CONCATENATE(I$4,","),NieStac!$M89))=FALSE,1,"")</f>
        <v/>
      </c>
      <c r="J89" s="125" t="str">
        <f>IF(ISERR(FIND(CONCATENATE(J$4,","),NieStac!$M89))=FALSE,1,"")</f>
        <v/>
      </c>
      <c r="K89" s="125" t="str">
        <f>IF(ISERR(FIND(CONCATENATE(K$4,","),NieStac!$M89))=FALSE,1,"")</f>
        <v/>
      </c>
      <c r="L89" s="125" t="str">
        <f>IF(ISERR(FIND(CONCATENATE(L$4,","),NieStac!$M89))=FALSE,1,"")</f>
        <v/>
      </c>
      <c r="M89" s="125" t="str">
        <f>IF(ISERR(FIND(CONCATENATE(M$4,","),NieStac!$M89))=FALSE,1,"")</f>
        <v/>
      </c>
      <c r="N89" s="125" t="str">
        <f>IF(ISERR(FIND(CONCATENATE(N$4,","),NieStac!$M89))=FALSE,1,"")</f>
        <v/>
      </c>
      <c r="O89" s="125" t="str">
        <f>IF(ISERR(FIND(CONCATENATE(O$4,","),NieStac!$M89))=FALSE,1,"")</f>
        <v/>
      </c>
      <c r="P89" s="125" t="str">
        <f>IF(ISERR(FIND(CONCATENATE(P$4,","),NieStac!$M89))=FALSE,1,"")</f>
        <v/>
      </c>
      <c r="Q89" s="125" t="str">
        <f>IF(ISERR(FIND(CONCATENATE(Q$4,","),NieStac!$M89))=FALSE,1,"")</f>
        <v/>
      </c>
      <c r="R89" s="125" t="str">
        <f>IF(ISERR(FIND(CONCATENATE(R$4,","),NieStac!$M89))=FALSE,1,"")</f>
        <v/>
      </c>
      <c r="S89" s="125" t="str">
        <f>IF(ISERR(FIND(CONCATENATE(S$4,","),NieStac!$M89))=FALSE,1,"")</f>
        <v/>
      </c>
      <c r="T89" s="125" t="str">
        <f>IF(ISERR(FIND(CONCATENATE(T$4,","),NieStac!$M89))=FALSE,1,"")</f>
        <v/>
      </c>
      <c r="U89" s="125" t="str">
        <f>IF(ISERR(FIND(CONCATENATE(U$4,","),NieStac!$M89))=FALSE,1,"")</f>
        <v/>
      </c>
      <c r="V89" s="125" t="str">
        <f>IF(ISERR(FIND(CONCATENATE(V$4,","),NieStac!$M89))=FALSE,1,"")</f>
        <v/>
      </c>
      <c r="W89" s="125" t="str">
        <f>IF(ISERR(FIND(CONCATENATE(W$4,","),NieStac!$M89))=FALSE,1,"")</f>
        <v/>
      </c>
      <c r="X89" s="125" t="str">
        <f>IF(ISERR(FIND(CONCATENATE(X$4,","),NieStac!$M89))=FALSE,1,"")</f>
        <v/>
      </c>
      <c r="Y89" s="125" t="str">
        <f>IF(ISERR(FIND(CONCATENATE(Y$4,","),NieStac!$M89))=FALSE,1,"")</f>
        <v/>
      </c>
      <c r="Z89" s="125" t="str">
        <f>IF(ISERR(FIND(CONCATENATE(Z$4,","),NieStac!$M89))=FALSE,1,"")</f>
        <v/>
      </c>
      <c r="AA89" s="125" t="str">
        <f>IF(ISERR(FIND(CONCATENATE(AA$4,","),NieStac!$M89))=FALSE,1,"")</f>
        <v/>
      </c>
      <c r="AB89" s="125" t="str">
        <f>IF(ISERR(FIND(CONCATENATE(AB$4,","),NieStac!$M89))=FALSE,1,"")</f>
        <v/>
      </c>
      <c r="AC89" s="125" t="str">
        <f>IF(ISERR(FIND(CONCATENATE(AC$4,","),NieStac!$M89))=FALSE,1,"")</f>
        <v/>
      </c>
      <c r="AD89" s="121" t="str">
        <f>(NieStac!$B89)</f>
        <v>Semestr 8:</v>
      </c>
      <c r="AE89" s="125" t="str">
        <f>IF(ISERR(FIND(CONCATENATE(AE$4,","),NieStac!$N89))=FALSE,1,"")</f>
        <v/>
      </c>
      <c r="AF89" s="125" t="str">
        <f>IF(ISERR(FIND(CONCATENATE(AF$4,","),NieStac!$N89))=FALSE,1,"")</f>
        <v/>
      </c>
      <c r="AG89" s="125" t="str">
        <f>IF(ISERR(FIND(CONCATENATE(AG$4,","),NieStac!$N89))=FALSE,1,"")</f>
        <v/>
      </c>
      <c r="AH89" s="125" t="str">
        <f>IF(ISERR(FIND(CONCATENATE(AH$4,","),NieStac!$N89))=FALSE,1,"")</f>
        <v/>
      </c>
      <c r="AI89" s="125" t="str">
        <f>IF(ISERR(FIND(CONCATENATE(AI$4,","),NieStac!$N89))=FALSE,1,"")</f>
        <v/>
      </c>
      <c r="AJ89" s="125" t="str">
        <f>IF(ISERR(FIND(CONCATENATE(AJ$4,","),NieStac!$N89))=FALSE,1,"")</f>
        <v/>
      </c>
      <c r="AK89" s="125" t="str">
        <f>IF(ISERR(FIND(CONCATENATE(AK$4,","),NieStac!$N89))=FALSE,1,"")</f>
        <v/>
      </c>
      <c r="AL89" s="125" t="str">
        <f>IF(ISERR(FIND(CONCATENATE(AL$4,","),NieStac!$N89))=FALSE,1,"")</f>
        <v/>
      </c>
      <c r="AM89" s="125" t="str">
        <f>IF(ISERR(FIND(CONCATENATE(AM$4,","),NieStac!$N89))=FALSE,1,"")</f>
        <v/>
      </c>
      <c r="AN89" s="125" t="str">
        <f>IF(ISERR(FIND(CONCATENATE(AN$4,","),NieStac!$N89))=FALSE,1,"")</f>
        <v/>
      </c>
      <c r="AO89" s="125" t="str">
        <f>IF(ISERR(FIND(CONCATENATE(AO$4,","),NieStac!$N89))=FALSE,1,"")</f>
        <v/>
      </c>
      <c r="AP89" s="125" t="str">
        <f>IF(ISERR(FIND(CONCATENATE(AP$4,","),NieStac!$N89))=FALSE,1,"")</f>
        <v/>
      </c>
      <c r="AQ89" s="125" t="str">
        <f>IF(ISERR(FIND(CONCATENATE(AQ$4,","),NieStac!$N89))=FALSE,1,"")</f>
        <v/>
      </c>
      <c r="AR89" s="125" t="str">
        <f>IF(ISERR(FIND(CONCATENATE(AR$4,","),NieStac!$N89))=FALSE,1,"")</f>
        <v/>
      </c>
      <c r="AS89" s="125" t="str">
        <f>IF(ISERR(FIND(CONCATENATE(AS$4,","),NieStac!$N89))=FALSE,1,"")</f>
        <v/>
      </c>
      <c r="AT89" s="125" t="str">
        <f>IF(ISERR(FIND(CONCATENATE(AT$4,","),NieStac!$N89))=FALSE,1,"")</f>
        <v/>
      </c>
      <c r="AU89" s="125" t="str">
        <f>IF(ISERR(FIND(CONCATENATE(AU$4,","),NieStac!$N89))=FALSE,1,"")</f>
        <v/>
      </c>
      <c r="AV89" s="125" t="str">
        <f>IF(ISERR(FIND(CONCATENATE(AV$4,","),NieStac!$N89))=FALSE,1,"")</f>
        <v/>
      </c>
      <c r="AW89" s="125" t="str">
        <f>IF(ISERR(FIND(CONCATENATE(AW$4,","),NieStac!$N89))=FALSE,1,"")</f>
        <v/>
      </c>
      <c r="AX89" s="125" t="str">
        <f>IF(ISERR(FIND(CONCATENATE(AX$4,","),NieStac!$N89))=FALSE,1,"")</f>
        <v/>
      </c>
      <c r="AY89" s="125" t="str">
        <f>IF(ISERR(FIND(CONCATENATE(AY$4,","),NieStac!$N89))=FALSE,1,"")</f>
        <v/>
      </c>
      <c r="AZ89" s="125" t="str">
        <f>IF(ISERR(FIND(CONCATENATE(AZ$4,","),NieStac!$N89))=FALSE,1,"")</f>
        <v/>
      </c>
      <c r="BA89" s="125" t="str">
        <f>IF(ISERR(FIND(CONCATENATE(BA$4,","),NieStac!$N89))=FALSE,1,"")</f>
        <v/>
      </c>
      <c r="BB89" s="125" t="str">
        <f>IF(ISERR(FIND(CONCATENATE(BB$4,","),NieStac!$N89))=FALSE,1,"")</f>
        <v/>
      </c>
      <c r="BC89" s="125" t="str">
        <f>IF(ISERR(FIND(CONCATENATE(BC$4,","),NieStac!$N89))=FALSE,1,"")</f>
        <v/>
      </c>
      <c r="BD89" s="125" t="str">
        <f>IF(ISERR(FIND(CONCATENATE(BD$4,","),NieStac!$N89))=FALSE,1,"")</f>
        <v/>
      </c>
      <c r="BE89" s="125" t="str">
        <f>IF(ISERR(FIND(CONCATENATE(BE$4,","),NieStac!$N89))=FALSE,1,"")</f>
        <v/>
      </c>
      <c r="BF89" s="125" t="str">
        <f>IF(ISERR(FIND(CONCATENATE(BF$4,","),NieStac!$N89))=FALSE,1,"")</f>
        <v/>
      </c>
      <c r="BG89" s="125" t="str">
        <f>IF(ISERR(FIND(CONCATENATE(BG$4,","),NieStac!$N89))=FALSE,1,"")</f>
        <v/>
      </c>
      <c r="BH89" s="125" t="str">
        <f>IF(ISERR(FIND(CONCATENATE(BH$4,","),NieStac!$N89))=FALSE,1,"")</f>
        <v/>
      </c>
      <c r="BI89" s="125" t="str">
        <f>IF(ISERR(FIND(CONCATENATE(BI$4,","),NieStac!$N89))=FALSE,1,"")</f>
        <v/>
      </c>
      <c r="BJ89" s="121" t="str">
        <f>(NieStac!$B89)</f>
        <v>Semestr 8:</v>
      </c>
      <c r="BK89" s="125" t="str">
        <f>IF(ISERR(FIND(CONCATENATE(BK$4,","),NieStac!$O89))=FALSE,1,"")</f>
        <v/>
      </c>
      <c r="BL89" s="125" t="str">
        <f>IF(ISERR(FIND(CONCATENATE(BL$4,","),NieStac!$O89))=FALSE,1,"")</f>
        <v/>
      </c>
      <c r="BM89" s="125" t="str">
        <f>IF(ISERR(FIND(CONCATENATE(BM$4,","),NieStac!$O89))=FALSE,1,"")</f>
        <v/>
      </c>
      <c r="BN89" s="125" t="str">
        <f>IF(ISERR(FIND(CONCATENATE(BN$4,","),NieStac!$O89))=FALSE,1,"")</f>
        <v/>
      </c>
      <c r="BO89" s="125" t="str">
        <f>IF(ISERR(FIND(CONCATENATE(BO$4,","),NieStac!$O89))=FALSE,1,"")</f>
        <v/>
      </c>
      <c r="BP89" s="125" t="str">
        <f>IF(ISERR(FIND(CONCATENATE(BP$4,","),NieStac!$O89))=FALSE,1,"")</f>
        <v/>
      </c>
      <c r="BQ89" s="125" t="str">
        <f>IF(ISERR(FIND(CONCATENATE(BQ$4,","),NieStac!$O89))=FALSE,1,"")</f>
        <v/>
      </c>
    </row>
    <row r="90" spans="1:69" ht="12.75" customHeight="1" x14ac:dyDescent="0.2">
      <c r="A90" s="121" t="str">
        <f>(NieStac!$B90)</f>
        <v>Moduł kształcenia</v>
      </c>
      <c r="B90" s="125" t="str">
        <f>IF(ISERR(FIND(CONCATENATE(B$4,","),NieStac!$M90))=FALSE,1,"")</f>
        <v/>
      </c>
      <c r="C90" s="125" t="str">
        <f>IF(ISERR(FIND(CONCATENATE(C$4,","),NieStac!$M90))=FALSE,1,"")</f>
        <v/>
      </c>
      <c r="D90" s="125" t="str">
        <f>IF(ISERR(FIND(CONCATENATE(D$4,","),NieStac!$M90))=FALSE,1,"")</f>
        <v/>
      </c>
      <c r="E90" s="125" t="str">
        <f>IF(ISERR(FIND(CONCATENATE(E$4,","),NieStac!$M90))=FALSE,1,"")</f>
        <v/>
      </c>
      <c r="F90" s="125" t="str">
        <f>IF(ISERR(FIND(CONCATENATE(F$4,","),NieStac!$M90))=FALSE,1,"")</f>
        <v/>
      </c>
      <c r="G90" s="125" t="str">
        <f>IF(ISERR(FIND(CONCATENATE(G$4,","),NieStac!$M90))=FALSE,1,"")</f>
        <v/>
      </c>
      <c r="H90" s="125" t="str">
        <f>IF(ISERR(FIND(CONCATENATE(H$4,","),NieStac!$M90))=FALSE,1,"")</f>
        <v/>
      </c>
      <c r="I90" s="125" t="str">
        <f>IF(ISERR(FIND(CONCATENATE(I$4,","),NieStac!$M90))=FALSE,1,"")</f>
        <v/>
      </c>
      <c r="J90" s="125" t="str">
        <f>IF(ISERR(FIND(CONCATENATE(J$4,","),NieStac!$M90))=FALSE,1,"")</f>
        <v/>
      </c>
      <c r="K90" s="125" t="str">
        <f>IF(ISERR(FIND(CONCATENATE(K$4,","),NieStac!$M90))=FALSE,1,"")</f>
        <v/>
      </c>
      <c r="L90" s="125" t="str">
        <f>IF(ISERR(FIND(CONCATENATE(L$4,","),NieStac!$M90))=FALSE,1,"")</f>
        <v/>
      </c>
      <c r="M90" s="125" t="str">
        <f>IF(ISERR(FIND(CONCATENATE(M$4,","),NieStac!$M90))=FALSE,1,"")</f>
        <v/>
      </c>
      <c r="N90" s="125" t="str">
        <f>IF(ISERR(FIND(CONCATENATE(N$4,","),NieStac!$M90))=FALSE,1,"")</f>
        <v/>
      </c>
      <c r="O90" s="125" t="str">
        <f>IF(ISERR(FIND(CONCATENATE(O$4,","),NieStac!$M90))=FALSE,1,"")</f>
        <v/>
      </c>
      <c r="P90" s="125" t="str">
        <f>IF(ISERR(FIND(CONCATENATE(P$4,","),NieStac!$M90))=FALSE,1,"")</f>
        <v/>
      </c>
      <c r="Q90" s="125" t="str">
        <f>IF(ISERR(FIND(CONCATENATE(Q$4,","),NieStac!$M90))=FALSE,1,"")</f>
        <v/>
      </c>
      <c r="R90" s="125" t="str">
        <f>IF(ISERR(FIND(CONCATENATE(R$4,","),NieStac!$M90))=FALSE,1,"")</f>
        <v/>
      </c>
      <c r="S90" s="125" t="str">
        <f>IF(ISERR(FIND(CONCATENATE(S$4,","),NieStac!$M90))=FALSE,1,"")</f>
        <v/>
      </c>
      <c r="T90" s="125" t="str">
        <f>IF(ISERR(FIND(CONCATENATE(T$4,","),NieStac!$M90))=FALSE,1,"")</f>
        <v/>
      </c>
      <c r="U90" s="125" t="str">
        <f>IF(ISERR(FIND(CONCATENATE(U$4,","),NieStac!$M90))=FALSE,1,"")</f>
        <v/>
      </c>
      <c r="V90" s="125" t="str">
        <f>IF(ISERR(FIND(CONCATENATE(V$4,","),NieStac!$M90))=FALSE,1,"")</f>
        <v/>
      </c>
      <c r="W90" s="125" t="str">
        <f>IF(ISERR(FIND(CONCATENATE(W$4,","),NieStac!$M90))=FALSE,1,"")</f>
        <v/>
      </c>
      <c r="X90" s="125" t="str">
        <f>IF(ISERR(FIND(CONCATENATE(X$4,","),NieStac!$M90))=FALSE,1,"")</f>
        <v/>
      </c>
      <c r="Y90" s="125" t="str">
        <f>IF(ISERR(FIND(CONCATENATE(Y$4,","),NieStac!$M90))=FALSE,1,"")</f>
        <v/>
      </c>
      <c r="Z90" s="125" t="str">
        <f>IF(ISERR(FIND(CONCATENATE(Z$4,","),NieStac!$M90))=FALSE,1,"")</f>
        <v/>
      </c>
      <c r="AA90" s="125" t="str">
        <f>IF(ISERR(FIND(CONCATENATE(AA$4,","),NieStac!$M90))=FALSE,1,"")</f>
        <v/>
      </c>
      <c r="AB90" s="125" t="str">
        <f>IF(ISERR(FIND(CONCATENATE(AB$4,","),NieStac!$M90))=FALSE,1,"")</f>
        <v/>
      </c>
      <c r="AC90" s="125" t="str">
        <f>IF(ISERR(FIND(CONCATENATE(AC$4,","),NieStac!$M90))=FALSE,1,"")</f>
        <v/>
      </c>
      <c r="AD90" s="121" t="str">
        <f>(NieStac!$B90)</f>
        <v>Moduł kształcenia</v>
      </c>
      <c r="AE90" s="125" t="str">
        <f>IF(ISERR(FIND(CONCATENATE(AE$4,","),NieStac!$N90))=FALSE,1,"")</f>
        <v/>
      </c>
      <c r="AF90" s="125" t="str">
        <f>IF(ISERR(FIND(CONCATENATE(AF$4,","),NieStac!$N90))=FALSE,1,"")</f>
        <v/>
      </c>
      <c r="AG90" s="125" t="str">
        <f>IF(ISERR(FIND(CONCATENATE(AG$4,","),NieStac!$N90))=FALSE,1,"")</f>
        <v/>
      </c>
      <c r="AH90" s="125" t="str">
        <f>IF(ISERR(FIND(CONCATENATE(AH$4,","),NieStac!$N90))=FALSE,1,"")</f>
        <v/>
      </c>
      <c r="AI90" s="125" t="str">
        <f>IF(ISERR(FIND(CONCATENATE(AI$4,","),NieStac!$N90))=FALSE,1,"")</f>
        <v/>
      </c>
      <c r="AJ90" s="125" t="str">
        <f>IF(ISERR(FIND(CONCATENATE(AJ$4,","),NieStac!$N90))=FALSE,1,"")</f>
        <v/>
      </c>
      <c r="AK90" s="125" t="str">
        <f>IF(ISERR(FIND(CONCATENATE(AK$4,","),NieStac!$N90))=FALSE,1,"")</f>
        <v/>
      </c>
      <c r="AL90" s="125" t="str">
        <f>IF(ISERR(FIND(CONCATENATE(AL$4,","),NieStac!$N90))=FALSE,1,"")</f>
        <v/>
      </c>
      <c r="AM90" s="125" t="str">
        <f>IF(ISERR(FIND(CONCATENATE(AM$4,","),NieStac!$N90))=FALSE,1,"")</f>
        <v/>
      </c>
      <c r="AN90" s="125" t="str">
        <f>IF(ISERR(FIND(CONCATENATE(AN$4,","),NieStac!$N90))=FALSE,1,"")</f>
        <v/>
      </c>
      <c r="AO90" s="125" t="str">
        <f>IF(ISERR(FIND(CONCATENATE(AO$4,","),NieStac!$N90))=FALSE,1,"")</f>
        <v/>
      </c>
      <c r="AP90" s="125" t="str">
        <f>IF(ISERR(FIND(CONCATENATE(AP$4,","),NieStac!$N90))=FALSE,1,"")</f>
        <v/>
      </c>
      <c r="AQ90" s="125" t="str">
        <f>IF(ISERR(FIND(CONCATENATE(AQ$4,","),NieStac!$N90))=FALSE,1,"")</f>
        <v/>
      </c>
      <c r="AR90" s="125" t="str">
        <f>IF(ISERR(FIND(CONCATENATE(AR$4,","),NieStac!$N90))=FALSE,1,"")</f>
        <v/>
      </c>
      <c r="AS90" s="125" t="str">
        <f>IF(ISERR(FIND(CONCATENATE(AS$4,","),NieStac!$N90))=FALSE,1,"")</f>
        <v/>
      </c>
      <c r="AT90" s="125" t="str">
        <f>IF(ISERR(FIND(CONCATENATE(AT$4,","),NieStac!$N90))=FALSE,1,"")</f>
        <v/>
      </c>
      <c r="AU90" s="125" t="str">
        <f>IF(ISERR(FIND(CONCATENATE(AU$4,","),NieStac!$N90))=FALSE,1,"")</f>
        <v/>
      </c>
      <c r="AV90" s="125" t="str">
        <f>IF(ISERR(FIND(CONCATENATE(AV$4,","),NieStac!$N90))=FALSE,1,"")</f>
        <v/>
      </c>
      <c r="AW90" s="125" t="str">
        <f>IF(ISERR(FIND(CONCATENATE(AW$4,","),NieStac!$N90))=FALSE,1,"")</f>
        <v/>
      </c>
      <c r="AX90" s="125" t="str">
        <f>IF(ISERR(FIND(CONCATENATE(AX$4,","),NieStac!$N90))=FALSE,1,"")</f>
        <v/>
      </c>
      <c r="AY90" s="125" t="str">
        <f>IF(ISERR(FIND(CONCATENATE(AY$4,","),NieStac!$N90))=FALSE,1,"")</f>
        <v/>
      </c>
      <c r="AZ90" s="125" t="str">
        <f>IF(ISERR(FIND(CONCATENATE(AZ$4,","),NieStac!$N90))=FALSE,1,"")</f>
        <v/>
      </c>
      <c r="BA90" s="125" t="str">
        <f>IF(ISERR(FIND(CONCATENATE(BA$4,","),NieStac!$N90))=FALSE,1,"")</f>
        <v/>
      </c>
      <c r="BB90" s="125" t="str">
        <f>IF(ISERR(FIND(CONCATENATE(BB$4,","),NieStac!$N90))=FALSE,1,"")</f>
        <v/>
      </c>
      <c r="BC90" s="125" t="str">
        <f>IF(ISERR(FIND(CONCATENATE(BC$4,","),NieStac!$N90))=FALSE,1,"")</f>
        <v/>
      </c>
      <c r="BD90" s="125" t="str">
        <f>IF(ISERR(FIND(CONCATENATE(BD$4,","),NieStac!$N90))=FALSE,1,"")</f>
        <v/>
      </c>
      <c r="BE90" s="125" t="str">
        <f>IF(ISERR(FIND(CONCATENATE(BE$4,","),NieStac!$N90))=FALSE,1,"")</f>
        <v/>
      </c>
      <c r="BF90" s="125" t="str">
        <f>IF(ISERR(FIND(CONCATENATE(BF$4,","),NieStac!$N90))=FALSE,1,"")</f>
        <v/>
      </c>
      <c r="BG90" s="125" t="str">
        <f>IF(ISERR(FIND(CONCATENATE(BG$4,","),NieStac!$N90))=FALSE,1,"")</f>
        <v/>
      </c>
      <c r="BH90" s="125" t="str">
        <f>IF(ISERR(FIND(CONCATENATE(BH$4,","),NieStac!$N90))=FALSE,1,"")</f>
        <v/>
      </c>
      <c r="BI90" s="125" t="str">
        <f>IF(ISERR(FIND(CONCATENATE(BI$4,","),NieStac!$N90))=FALSE,1,"")</f>
        <v/>
      </c>
      <c r="BJ90" s="121" t="str">
        <f>(NieStac!$B90)</f>
        <v>Moduł kształcenia</v>
      </c>
      <c r="BK90" s="125" t="str">
        <f>IF(ISERR(FIND(CONCATENATE(BK$4,","),NieStac!$O90))=FALSE,1,"")</f>
        <v/>
      </c>
      <c r="BL90" s="125" t="str">
        <f>IF(ISERR(FIND(CONCATENATE(BL$4,","),NieStac!$O90))=FALSE,1,"")</f>
        <v/>
      </c>
      <c r="BM90" s="125" t="str">
        <f>IF(ISERR(FIND(CONCATENATE(BM$4,","),NieStac!$O90))=FALSE,1,"")</f>
        <v/>
      </c>
      <c r="BN90" s="125" t="str">
        <f>IF(ISERR(FIND(CONCATENATE(BN$4,","),NieStac!$O90))=FALSE,1,"")</f>
        <v/>
      </c>
      <c r="BO90" s="125" t="str">
        <f>IF(ISERR(FIND(CONCATENATE(BO$4,","),NieStac!$O90))=FALSE,1,"")</f>
        <v/>
      </c>
      <c r="BP90" s="125" t="str">
        <f>IF(ISERR(FIND(CONCATENATE(BP$4,","),NieStac!$O90))=FALSE,1,"")</f>
        <v/>
      </c>
      <c r="BQ90" s="125" t="str">
        <f>IF(ISERR(FIND(CONCATENATE(BQ$4,","),NieStac!$O90))=FALSE,1,"")</f>
        <v/>
      </c>
    </row>
    <row r="91" spans="1:69" ht="12.75" customHeight="1" x14ac:dyDescent="0.2">
      <c r="A91" s="124" t="str">
        <f>(NieStac!$B91)</f>
        <v>Przedmiot obieralny 10:
1) Monitoring i sterowanie w inżynierii środowiska
2) Programowanie robotów i planowanie zadań</v>
      </c>
      <c r="B91" s="125" t="str">
        <f>IF(ISERR(FIND(CONCATENATE(B$4,","),NieStac!$M91))=FALSE,1,"")</f>
        <v/>
      </c>
      <c r="C91" s="125" t="str">
        <f>IF(ISERR(FIND(CONCATENATE(C$4,","),NieStac!$M91))=FALSE,1,"")</f>
        <v/>
      </c>
      <c r="D91" s="125" t="str">
        <f>IF(ISERR(FIND(CONCATENATE(D$4,","),NieStac!$M91))=FALSE,1,"")</f>
        <v/>
      </c>
      <c r="E91" s="125" t="str">
        <f>IF(ISERR(FIND(CONCATENATE(E$4,","),NieStac!$M91))=FALSE,1,"")</f>
        <v/>
      </c>
      <c r="F91" s="125" t="str">
        <f>IF(ISERR(FIND(CONCATENATE(F$4,","),NieStac!$M91))=FALSE,1,"")</f>
        <v/>
      </c>
      <c r="G91" s="125" t="str">
        <f>IF(ISERR(FIND(CONCATENATE(G$4,","),NieStac!$M91))=FALSE,1,"")</f>
        <v/>
      </c>
      <c r="H91" s="125" t="str">
        <f>IF(ISERR(FIND(CONCATENATE(H$4,","),NieStac!$M91))=FALSE,1,"")</f>
        <v/>
      </c>
      <c r="I91" s="125" t="str">
        <f>IF(ISERR(FIND(CONCATENATE(I$4,","),NieStac!$M91))=FALSE,1,"")</f>
        <v/>
      </c>
      <c r="J91" s="125" t="str">
        <f>IF(ISERR(FIND(CONCATENATE(J$4,","),NieStac!$M91))=FALSE,1,"")</f>
        <v/>
      </c>
      <c r="K91" s="125">
        <f>IF(ISERR(FIND(CONCATENATE(K$4,","),NieStac!$M91))=FALSE,1,"")</f>
        <v>1</v>
      </c>
      <c r="L91" s="125" t="str">
        <f>IF(ISERR(FIND(CONCATENATE(L$4,","),NieStac!$M91))=FALSE,1,"")</f>
        <v/>
      </c>
      <c r="M91" s="125" t="str">
        <f>IF(ISERR(FIND(CONCATENATE(M$4,","),NieStac!$M91))=FALSE,1,"")</f>
        <v/>
      </c>
      <c r="N91" s="125" t="str">
        <f>IF(ISERR(FIND(CONCATENATE(N$4,","),NieStac!$M91))=FALSE,1,"")</f>
        <v/>
      </c>
      <c r="O91" s="125" t="str">
        <f>IF(ISERR(FIND(CONCATENATE(O$4,","),NieStac!$M91))=FALSE,1,"")</f>
        <v/>
      </c>
      <c r="P91" s="125" t="str">
        <f>IF(ISERR(FIND(CONCATENATE(P$4,","),NieStac!$M91))=FALSE,1,"")</f>
        <v/>
      </c>
      <c r="Q91" s="125">
        <f>IF(ISERR(FIND(CONCATENATE(Q$4,","),NieStac!$M91))=FALSE,1,"")</f>
        <v>1</v>
      </c>
      <c r="R91" s="125" t="str">
        <f>IF(ISERR(FIND(CONCATENATE(R$4,","),NieStac!$M91))=FALSE,1,"")</f>
        <v/>
      </c>
      <c r="S91" s="125">
        <f>IF(ISERR(FIND(CONCATENATE(S$4,","),NieStac!$M91))=FALSE,1,"")</f>
        <v>1</v>
      </c>
      <c r="T91" s="125" t="str">
        <f>IF(ISERR(FIND(CONCATENATE(T$4,","),NieStac!$M91))=FALSE,1,"")</f>
        <v/>
      </c>
      <c r="U91" s="125" t="str">
        <f>IF(ISERR(FIND(CONCATENATE(U$4,","),NieStac!$M91))=FALSE,1,"")</f>
        <v/>
      </c>
      <c r="V91" s="125" t="str">
        <f>IF(ISERR(FIND(CONCATENATE(V$4,","),NieStac!$M91))=FALSE,1,"")</f>
        <v/>
      </c>
      <c r="W91" s="125" t="str">
        <f>IF(ISERR(FIND(CONCATENATE(W$4,","),NieStac!$M91))=FALSE,1,"")</f>
        <v/>
      </c>
      <c r="X91" s="125">
        <f>IF(ISERR(FIND(CONCATENATE(X$4,","),NieStac!$M91))=FALSE,1,"")</f>
        <v>1</v>
      </c>
      <c r="Y91" s="125" t="str">
        <f>IF(ISERR(FIND(CONCATENATE(Y$4,","),NieStac!$M91))=FALSE,1,"")</f>
        <v/>
      </c>
      <c r="Z91" s="125" t="str">
        <f>IF(ISERR(FIND(CONCATENATE(Z$4,","),NieStac!$M91))=FALSE,1,"")</f>
        <v/>
      </c>
      <c r="AA91" s="125" t="str">
        <f>IF(ISERR(FIND(CONCATENATE(AA$4,","),NieStac!$M91))=FALSE,1,"")</f>
        <v/>
      </c>
      <c r="AB91" s="125" t="str">
        <f>IF(ISERR(FIND(CONCATENATE(AB$4,","),NieStac!$M91))=FALSE,1,"")</f>
        <v/>
      </c>
      <c r="AC91" s="125" t="str">
        <f>IF(ISERR(FIND(CONCATENATE(AC$4,","),NieStac!$M91))=FALSE,1,"")</f>
        <v/>
      </c>
      <c r="AD91" s="124" t="str">
        <f>(NieStac!$B91)</f>
        <v>Przedmiot obieralny 10:
1) Monitoring i sterowanie w inżynierii środowiska
2) Programowanie robotów i planowanie zadań</v>
      </c>
      <c r="AE91" s="125" t="str">
        <f>IF(ISERR(FIND(CONCATENATE(AE$4,","),NieStac!$N91))=FALSE,1,"")</f>
        <v/>
      </c>
      <c r="AF91" s="125" t="str">
        <f>IF(ISERR(FIND(CONCATENATE(AF$4,","),NieStac!$N91))=FALSE,1,"")</f>
        <v/>
      </c>
      <c r="AG91" s="125" t="str">
        <f>IF(ISERR(FIND(CONCATENATE(AG$4,","),NieStac!$N91))=FALSE,1,"")</f>
        <v/>
      </c>
      <c r="AH91" s="125" t="str">
        <f>IF(ISERR(FIND(CONCATENATE(AH$4,","),NieStac!$N91))=FALSE,1,"")</f>
        <v/>
      </c>
      <c r="AI91" s="125" t="str">
        <f>IF(ISERR(FIND(CONCATENATE(AI$4,","),NieStac!$N91))=FALSE,1,"")</f>
        <v/>
      </c>
      <c r="AJ91" s="125" t="str">
        <f>IF(ISERR(FIND(CONCATENATE(AJ$4,","),NieStac!$N91))=FALSE,1,"")</f>
        <v/>
      </c>
      <c r="AK91" s="125" t="str">
        <f>IF(ISERR(FIND(CONCATENATE(AK$4,","),NieStac!$N91))=FALSE,1,"")</f>
        <v/>
      </c>
      <c r="AL91" s="125" t="str">
        <f>IF(ISERR(FIND(CONCATENATE(AL$4,","),NieStac!$N91))=FALSE,1,"")</f>
        <v/>
      </c>
      <c r="AM91" s="125" t="str">
        <f>IF(ISERR(FIND(CONCATENATE(AM$4,","),NieStac!$N91))=FALSE,1,"")</f>
        <v/>
      </c>
      <c r="AN91" s="125">
        <f>IF(ISERR(FIND(CONCATENATE(AN$4,","),NieStac!$N91))=FALSE,1,"")</f>
        <v>1</v>
      </c>
      <c r="AO91" s="125" t="str">
        <f>IF(ISERR(FIND(CONCATENATE(AO$4,","),NieStac!$N91))=FALSE,1,"")</f>
        <v/>
      </c>
      <c r="AP91" s="125" t="str">
        <f>IF(ISERR(FIND(CONCATENATE(AP$4,","),NieStac!$N91))=FALSE,1,"")</f>
        <v/>
      </c>
      <c r="AQ91" s="125">
        <f>IF(ISERR(FIND(CONCATENATE(AQ$4,","),NieStac!$N91))=FALSE,1,"")</f>
        <v>1</v>
      </c>
      <c r="AR91" s="125" t="str">
        <f>IF(ISERR(FIND(CONCATENATE(AR$4,","),NieStac!$N91))=FALSE,1,"")</f>
        <v/>
      </c>
      <c r="AS91" s="125" t="str">
        <f>IF(ISERR(FIND(CONCATENATE(AS$4,","),NieStac!$N91))=FALSE,1,"")</f>
        <v/>
      </c>
      <c r="AT91" s="125" t="str">
        <f>IF(ISERR(FIND(CONCATENATE(AT$4,","),NieStac!$N91))=FALSE,1,"")</f>
        <v/>
      </c>
      <c r="AU91" s="125">
        <f>IF(ISERR(FIND(CONCATENATE(AU$4,","),NieStac!$N91))=FALSE,1,"")</f>
        <v>1</v>
      </c>
      <c r="AV91" s="125" t="str">
        <f>IF(ISERR(FIND(CONCATENATE(AV$4,","),NieStac!$N91))=FALSE,1,"")</f>
        <v/>
      </c>
      <c r="AW91" s="125">
        <f>IF(ISERR(FIND(CONCATENATE(AW$4,","),NieStac!$N91))=FALSE,1,"")</f>
        <v>1</v>
      </c>
      <c r="AX91" s="125" t="str">
        <f>IF(ISERR(FIND(CONCATENATE(AX$4,","),NieStac!$N91))=FALSE,1,"")</f>
        <v/>
      </c>
      <c r="AY91" s="125" t="str">
        <f>IF(ISERR(FIND(CONCATENATE(AY$4,","),NieStac!$N91))=FALSE,1,"")</f>
        <v/>
      </c>
      <c r="AZ91" s="125" t="str">
        <f>IF(ISERR(FIND(CONCATENATE(AZ$4,","),NieStac!$N91))=FALSE,1,"")</f>
        <v/>
      </c>
      <c r="BA91" s="125" t="str">
        <f>IF(ISERR(FIND(CONCATENATE(BA$4,","),NieStac!$N91))=FALSE,1,"")</f>
        <v/>
      </c>
      <c r="BB91" s="125">
        <f>IF(ISERR(FIND(CONCATENATE(BB$4,","),NieStac!$N91))=FALSE,1,"")</f>
        <v>1</v>
      </c>
      <c r="BC91" s="125" t="str">
        <f>IF(ISERR(FIND(CONCATENATE(BC$4,","),NieStac!$N91))=FALSE,1,"")</f>
        <v/>
      </c>
      <c r="BD91" s="125" t="str">
        <f>IF(ISERR(FIND(CONCATENATE(BD$4,","),NieStac!$N91))=FALSE,1,"")</f>
        <v/>
      </c>
      <c r="BE91" s="125" t="str">
        <f>IF(ISERR(FIND(CONCATENATE(BE$4,","),NieStac!$N91))=FALSE,1,"")</f>
        <v/>
      </c>
      <c r="BF91" s="125">
        <f>IF(ISERR(FIND(CONCATENATE(BF$4,","),NieStac!$N91))=FALSE,1,"")</f>
        <v>1</v>
      </c>
      <c r="BG91" s="125" t="str">
        <f>IF(ISERR(FIND(CONCATENATE(BG$4,","),NieStac!$N91))=FALSE,1,"")</f>
        <v/>
      </c>
      <c r="BH91" s="125" t="str">
        <f>IF(ISERR(FIND(CONCATENATE(BH$4,","),NieStac!$N91))=FALSE,1,"")</f>
        <v/>
      </c>
      <c r="BI91" s="125" t="str">
        <f>IF(ISERR(FIND(CONCATENATE(BI$4,","),NieStac!$N91))=FALSE,1,"")</f>
        <v/>
      </c>
      <c r="BJ91" s="124" t="str">
        <f>(NieStac!$B91)</f>
        <v>Przedmiot obieralny 10:
1) Monitoring i sterowanie w inżynierii środowiska
2) Programowanie robotów i planowanie zadań</v>
      </c>
      <c r="BK91" s="125" t="str">
        <f>IF(ISERR(FIND(CONCATENATE(BK$4,","),NieStac!$O91))=FALSE,1,"")</f>
        <v/>
      </c>
      <c r="BL91" s="125" t="str">
        <f>IF(ISERR(FIND(CONCATENATE(BL$4,","),NieStac!$O91))=FALSE,1,"")</f>
        <v/>
      </c>
      <c r="BM91" s="125">
        <f>IF(ISERR(FIND(CONCATENATE(BM$4,","),NieStac!$O91))=FALSE,1,"")</f>
        <v>1</v>
      </c>
      <c r="BN91" s="125">
        <f>IF(ISERR(FIND(CONCATENATE(BN$4,","),NieStac!$O91))=FALSE,1,"")</f>
        <v>1</v>
      </c>
      <c r="BO91" s="125">
        <f>IF(ISERR(FIND(CONCATENATE(BO$4,","),NieStac!$O91))=FALSE,1,"")</f>
        <v>1</v>
      </c>
      <c r="BP91" s="125" t="str">
        <f>IF(ISERR(FIND(CONCATENATE(BP$4,","),NieStac!$O91))=FALSE,1,"")</f>
        <v/>
      </c>
      <c r="BQ91" s="125" t="str">
        <f>IF(ISERR(FIND(CONCATENATE(BQ$4,","),NieStac!$O91))=FALSE,1,"")</f>
        <v/>
      </c>
    </row>
    <row r="92" spans="1:69" ht="12.75" customHeight="1" x14ac:dyDescent="0.2">
      <c r="A92" s="124" t="str">
        <f>(NieStac!$B92)</f>
        <v>Przedmiot obieralny 11: 
1) Sieci komputerowe
2) Sterowniki programowalne i sieci przemysłowe</v>
      </c>
      <c r="B92" s="125" t="str">
        <f>IF(ISERR(FIND(CONCATENATE(B$4,","),NieStac!$M92))=FALSE,1,"")</f>
        <v/>
      </c>
      <c r="C92" s="125" t="str">
        <f>IF(ISERR(FIND(CONCATENATE(C$4,","),NieStac!$M92))=FALSE,1,"")</f>
        <v/>
      </c>
      <c r="D92" s="125" t="str">
        <f>IF(ISERR(FIND(CONCATENATE(D$4,","),NieStac!$M92))=FALSE,1,"")</f>
        <v/>
      </c>
      <c r="E92" s="125" t="str">
        <f>IF(ISERR(FIND(CONCATENATE(E$4,","),NieStac!$M92))=FALSE,1,"")</f>
        <v/>
      </c>
      <c r="F92" s="125" t="str">
        <f>IF(ISERR(FIND(CONCATENATE(F$4,","),NieStac!$M92))=FALSE,1,"")</f>
        <v/>
      </c>
      <c r="G92" s="125" t="str">
        <f>IF(ISERR(FIND(CONCATENATE(G$4,","),NieStac!$M92))=FALSE,1,"")</f>
        <v/>
      </c>
      <c r="H92" s="125" t="str">
        <f>IF(ISERR(FIND(CONCATENATE(H$4,","),NieStac!$M92))=FALSE,1,"")</f>
        <v/>
      </c>
      <c r="I92" s="125" t="str">
        <f>IF(ISERR(FIND(CONCATENATE(I$4,","),NieStac!$M92))=FALSE,1,"")</f>
        <v/>
      </c>
      <c r="J92" s="125">
        <f>IF(ISERR(FIND(CONCATENATE(J$4,","),NieStac!$M92))=FALSE,1,"")</f>
        <v>1</v>
      </c>
      <c r="K92" s="125" t="str">
        <f>IF(ISERR(FIND(CONCATENATE(K$4,","),NieStac!$M92))=FALSE,1,"")</f>
        <v/>
      </c>
      <c r="L92" s="125" t="str">
        <f>IF(ISERR(FIND(CONCATENATE(L$4,","),NieStac!$M92))=FALSE,1,"")</f>
        <v/>
      </c>
      <c r="M92" s="125" t="str">
        <f>IF(ISERR(FIND(CONCATENATE(M$4,","),NieStac!$M92))=FALSE,1,"")</f>
        <v/>
      </c>
      <c r="N92" s="125">
        <f>IF(ISERR(FIND(CONCATENATE(N$4,","),NieStac!$M92))=FALSE,1,"")</f>
        <v>1</v>
      </c>
      <c r="O92" s="125" t="str">
        <f>IF(ISERR(FIND(CONCATENATE(O$4,","),NieStac!$M92))=FALSE,1,"")</f>
        <v/>
      </c>
      <c r="P92" s="125" t="str">
        <f>IF(ISERR(FIND(CONCATENATE(P$4,","),NieStac!$M92))=FALSE,1,"")</f>
        <v/>
      </c>
      <c r="Q92" s="125" t="str">
        <f>IF(ISERR(FIND(CONCATENATE(Q$4,","),NieStac!$M92))=FALSE,1,"")</f>
        <v/>
      </c>
      <c r="R92" s="125" t="str">
        <f>IF(ISERR(FIND(CONCATENATE(R$4,","),NieStac!$M92))=FALSE,1,"")</f>
        <v/>
      </c>
      <c r="S92" s="125" t="str">
        <f>IF(ISERR(FIND(CONCATENATE(S$4,","),NieStac!$M92))=FALSE,1,"")</f>
        <v/>
      </c>
      <c r="T92" s="125" t="str">
        <f>IF(ISERR(FIND(CONCATENATE(T$4,","),NieStac!$M92))=FALSE,1,"")</f>
        <v/>
      </c>
      <c r="U92" s="125" t="str">
        <f>IF(ISERR(FIND(CONCATENATE(U$4,","),NieStac!$M92))=FALSE,1,"")</f>
        <v/>
      </c>
      <c r="V92" s="125" t="str">
        <f>IF(ISERR(FIND(CONCATENATE(V$4,","),NieStac!$M92))=FALSE,1,"")</f>
        <v/>
      </c>
      <c r="W92" s="125">
        <f>IF(ISERR(FIND(CONCATENATE(W$4,","),NieStac!$M92))=FALSE,1,"")</f>
        <v>1</v>
      </c>
      <c r="X92" s="125" t="str">
        <f>IF(ISERR(FIND(CONCATENATE(X$4,","),NieStac!$M92))=FALSE,1,"")</f>
        <v/>
      </c>
      <c r="Y92" s="125" t="str">
        <f>IF(ISERR(FIND(CONCATENATE(Y$4,","),NieStac!$M92))=FALSE,1,"")</f>
        <v/>
      </c>
      <c r="Z92" s="125" t="str">
        <f>IF(ISERR(FIND(CONCATENATE(Z$4,","),NieStac!$M92))=FALSE,1,"")</f>
        <v/>
      </c>
      <c r="AA92" s="125" t="str">
        <f>IF(ISERR(FIND(CONCATENATE(AA$4,","),NieStac!$M92))=FALSE,1,"")</f>
        <v/>
      </c>
      <c r="AB92" s="125" t="str">
        <f>IF(ISERR(FIND(CONCATENATE(AB$4,","),NieStac!$M92))=FALSE,1,"")</f>
        <v/>
      </c>
      <c r="AC92" s="125" t="str">
        <f>IF(ISERR(FIND(CONCATENATE(AC$4,","),NieStac!$M92))=FALSE,1,"")</f>
        <v/>
      </c>
      <c r="AD92" s="124" t="str">
        <f>(NieStac!$B92)</f>
        <v>Przedmiot obieralny 11: 
1) Sieci komputerowe
2) Sterowniki programowalne i sieci przemysłowe</v>
      </c>
      <c r="AE92" s="125">
        <f>IF(ISERR(FIND(CONCATENATE(AE$4,","),NieStac!$N92))=FALSE,1,"")</f>
        <v>1</v>
      </c>
      <c r="AF92" s="125">
        <f>IF(ISERR(FIND(CONCATENATE(AF$4,","),NieStac!$N92))=FALSE,1,"")</f>
        <v>1</v>
      </c>
      <c r="AG92" s="125" t="str">
        <f>IF(ISERR(FIND(CONCATENATE(AG$4,","),NieStac!$N92))=FALSE,1,"")</f>
        <v/>
      </c>
      <c r="AH92" s="125" t="str">
        <f>IF(ISERR(FIND(CONCATENATE(AH$4,","),NieStac!$N92))=FALSE,1,"")</f>
        <v/>
      </c>
      <c r="AI92" s="125" t="str">
        <f>IF(ISERR(FIND(CONCATENATE(AI$4,","),NieStac!$N92))=FALSE,1,"")</f>
        <v/>
      </c>
      <c r="AJ92" s="125" t="str">
        <f>IF(ISERR(FIND(CONCATENATE(AJ$4,","),NieStac!$N92))=FALSE,1,"")</f>
        <v/>
      </c>
      <c r="AK92" s="125" t="str">
        <f>IF(ISERR(FIND(CONCATENATE(AK$4,","),NieStac!$N92))=FALSE,1,"")</f>
        <v/>
      </c>
      <c r="AL92" s="125" t="str">
        <f>IF(ISERR(FIND(CONCATENATE(AL$4,","),NieStac!$N92))=FALSE,1,"")</f>
        <v/>
      </c>
      <c r="AM92" s="125" t="str">
        <f>IF(ISERR(FIND(CONCATENATE(AM$4,","),NieStac!$N92))=FALSE,1,"")</f>
        <v/>
      </c>
      <c r="AN92" s="125" t="str">
        <f>IF(ISERR(FIND(CONCATENATE(AN$4,","),NieStac!$N92))=FALSE,1,"")</f>
        <v/>
      </c>
      <c r="AO92" s="125" t="str">
        <f>IF(ISERR(FIND(CONCATENATE(AO$4,","),NieStac!$N92))=FALSE,1,"")</f>
        <v/>
      </c>
      <c r="AP92" s="125" t="str">
        <f>IF(ISERR(FIND(CONCATENATE(AP$4,","),NieStac!$N92))=FALSE,1,"")</f>
        <v/>
      </c>
      <c r="AQ92" s="125" t="str">
        <f>IF(ISERR(FIND(CONCATENATE(AQ$4,","),NieStac!$N92))=FALSE,1,"")</f>
        <v/>
      </c>
      <c r="AR92" s="125" t="str">
        <f>IF(ISERR(FIND(CONCATENATE(AR$4,","),NieStac!$N92))=FALSE,1,"")</f>
        <v/>
      </c>
      <c r="AS92" s="125" t="str">
        <f>IF(ISERR(FIND(CONCATENATE(AS$4,","),NieStac!$N92))=FALSE,1,"")</f>
        <v/>
      </c>
      <c r="AT92" s="125" t="str">
        <f>IF(ISERR(FIND(CONCATENATE(AT$4,","),NieStac!$N92))=FALSE,1,"")</f>
        <v/>
      </c>
      <c r="AU92" s="125" t="str">
        <f>IF(ISERR(FIND(CONCATENATE(AU$4,","),NieStac!$N92))=FALSE,1,"")</f>
        <v/>
      </c>
      <c r="AV92" s="125" t="str">
        <f>IF(ISERR(FIND(CONCATENATE(AV$4,","),NieStac!$N92))=FALSE,1,"")</f>
        <v/>
      </c>
      <c r="AW92" s="125" t="str">
        <f>IF(ISERR(FIND(CONCATENATE(AW$4,","),NieStac!$N92))=FALSE,1,"")</f>
        <v/>
      </c>
      <c r="AX92" s="125" t="str">
        <f>IF(ISERR(FIND(CONCATENATE(AX$4,","),NieStac!$N92))=FALSE,1,"")</f>
        <v/>
      </c>
      <c r="AY92" s="125" t="str">
        <f>IF(ISERR(FIND(CONCATENATE(AY$4,","),NieStac!$N92))=FALSE,1,"")</f>
        <v/>
      </c>
      <c r="AZ92" s="125" t="str">
        <f>IF(ISERR(FIND(CONCATENATE(AZ$4,","),NieStac!$N92))=FALSE,1,"")</f>
        <v/>
      </c>
      <c r="BA92" s="125" t="str">
        <f>IF(ISERR(FIND(CONCATENATE(BA$4,","),NieStac!$N92))=FALSE,1,"")</f>
        <v/>
      </c>
      <c r="BB92" s="125" t="str">
        <f>IF(ISERR(FIND(CONCATENATE(BB$4,","),NieStac!$N92))=FALSE,1,"")</f>
        <v/>
      </c>
      <c r="BC92" s="125" t="str">
        <f>IF(ISERR(FIND(CONCATENATE(BC$4,","),NieStac!$N92))=FALSE,1,"")</f>
        <v/>
      </c>
      <c r="BD92" s="125" t="str">
        <f>IF(ISERR(FIND(CONCATENATE(BD$4,","),NieStac!$N92))=FALSE,1,"")</f>
        <v/>
      </c>
      <c r="BE92" s="125" t="str">
        <f>IF(ISERR(FIND(CONCATENATE(BE$4,","),NieStac!$N92))=FALSE,1,"")</f>
        <v/>
      </c>
      <c r="BF92" s="125">
        <f>IF(ISERR(FIND(CONCATENATE(BF$4,","),NieStac!$N92))=FALSE,1,"")</f>
        <v>1</v>
      </c>
      <c r="BG92" s="125" t="str">
        <f>IF(ISERR(FIND(CONCATENATE(BG$4,","),NieStac!$N92))=FALSE,1,"")</f>
        <v/>
      </c>
      <c r="BH92" s="125" t="str">
        <f>IF(ISERR(FIND(CONCATENATE(BH$4,","),NieStac!$N92))=FALSE,1,"")</f>
        <v/>
      </c>
      <c r="BI92" s="125" t="str">
        <f>IF(ISERR(FIND(CONCATENATE(BI$4,","),NieStac!$N92))=FALSE,1,"")</f>
        <v/>
      </c>
      <c r="BJ92" s="124" t="str">
        <f>(NieStac!$B92)</f>
        <v>Przedmiot obieralny 11: 
1) Sieci komputerowe
2) Sterowniki programowalne i sieci przemysłowe</v>
      </c>
      <c r="BK92" s="125">
        <f>IF(ISERR(FIND(CONCATENATE(BK$4,","),NieStac!$O92))=FALSE,1,"")</f>
        <v>1</v>
      </c>
      <c r="BL92" s="125">
        <f>IF(ISERR(FIND(CONCATENATE(BL$4,","),NieStac!$O92))=FALSE,1,"")</f>
        <v>1</v>
      </c>
      <c r="BM92" s="125" t="str">
        <f>IF(ISERR(FIND(CONCATENATE(BM$4,","),NieStac!$O92))=FALSE,1,"")</f>
        <v/>
      </c>
      <c r="BN92" s="125">
        <f>IF(ISERR(FIND(CONCATENATE(BN$4,","),NieStac!$O92))=FALSE,1,"")</f>
        <v>1</v>
      </c>
      <c r="BO92" s="125">
        <f>IF(ISERR(FIND(CONCATENATE(BO$4,","),NieStac!$O92))=FALSE,1,"")</f>
        <v>1</v>
      </c>
      <c r="BP92" s="125" t="str">
        <f>IF(ISERR(FIND(CONCATENATE(BP$4,","),NieStac!$O92))=FALSE,1,"")</f>
        <v/>
      </c>
      <c r="BQ92" s="125" t="str">
        <f>IF(ISERR(FIND(CONCATENATE(BQ$4,","),NieStac!$O92))=FALSE,1,"")</f>
        <v/>
      </c>
    </row>
    <row r="93" spans="1:69" ht="12.75" customHeight="1" x14ac:dyDescent="0.2">
      <c r="A93" s="124" t="str">
        <f>(NieStac!$B93)</f>
        <v>Przedmiot obieralny 12 - nauki humanistyczne:
1) Etyka 
2) Filozofia
3) Metodologia nauk dla inżynierów</v>
      </c>
      <c r="B93" s="125" t="str">
        <f>IF(ISERR(FIND(CONCATENATE(B$4,","),NieStac!$M93))=FALSE,1,"")</f>
        <v/>
      </c>
      <c r="C93" s="125" t="str">
        <f>IF(ISERR(FIND(CONCATENATE(C$4,","),NieStac!$M93))=FALSE,1,"")</f>
        <v/>
      </c>
      <c r="D93" s="125" t="str">
        <f>IF(ISERR(FIND(CONCATENATE(D$4,","),NieStac!$M93))=FALSE,1,"")</f>
        <v/>
      </c>
      <c r="E93" s="125" t="str">
        <f>IF(ISERR(FIND(CONCATENATE(E$4,","),NieStac!$M93))=FALSE,1,"")</f>
        <v/>
      </c>
      <c r="F93" s="125" t="str">
        <f>IF(ISERR(FIND(CONCATENATE(F$4,","),NieStac!$M93))=FALSE,1,"")</f>
        <v/>
      </c>
      <c r="G93" s="125" t="str">
        <f>IF(ISERR(FIND(CONCATENATE(G$4,","),NieStac!$M93))=FALSE,1,"")</f>
        <v/>
      </c>
      <c r="H93" s="125" t="str">
        <f>IF(ISERR(FIND(CONCATENATE(H$4,","),NieStac!$M93))=FALSE,1,"")</f>
        <v/>
      </c>
      <c r="I93" s="125" t="str">
        <f>IF(ISERR(FIND(CONCATENATE(I$4,","),NieStac!$M93))=FALSE,1,"")</f>
        <v/>
      </c>
      <c r="J93" s="125" t="str">
        <f>IF(ISERR(FIND(CONCATENATE(J$4,","),NieStac!$M93))=FALSE,1,"")</f>
        <v/>
      </c>
      <c r="K93" s="125" t="str">
        <f>IF(ISERR(FIND(CONCATENATE(K$4,","),NieStac!$M93))=FALSE,1,"")</f>
        <v/>
      </c>
      <c r="L93" s="125" t="str">
        <f>IF(ISERR(FIND(CONCATENATE(L$4,","),NieStac!$M93))=FALSE,1,"")</f>
        <v/>
      </c>
      <c r="M93" s="125" t="str">
        <f>IF(ISERR(FIND(CONCATENATE(M$4,","),NieStac!$M93))=FALSE,1,"")</f>
        <v/>
      </c>
      <c r="N93" s="125" t="str">
        <f>IF(ISERR(FIND(CONCATENATE(N$4,","),NieStac!$M93))=FALSE,1,"")</f>
        <v/>
      </c>
      <c r="O93" s="125" t="str">
        <f>IF(ISERR(FIND(CONCATENATE(O$4,","),NieStac!$M93))=FALSE,1,"")</f>
        <v/>
      </c>
      <c r="P93" s="125" t="str">
        <f>IF(ISERR(FIND(CONCATENATE(P$4,","),NieStac!$M93))=FALSE,1,"")</f>
        <v/>
      </c>
      <c r="Q93" s="125" t="str">
        <f>IF(ISERR(FIND(CONCATENATE(Q$4,","),NieStac!$M93))=FALSE,1,"")</f>
        <v/>
      </c>
      <c r="R93" s="125" t="str">
        <f>IF(ISERR(FIND(CONCATENATE(R$4,","),NieStac!$M93))=FALSE,1,"")</f>
        <v/>
      </c>
      <c r="S93" s="125" t="str">
        <f>IF(ISERR(FIND(CONCATENATE(S$4,","),NieStac!$M93))=FALSE,1,"")</f>
        <v/>
      </c>
      <c r="T93" s="125" t="str">
        <f>IF(ISERR(FIND(CONCATENATE(T$4,","),NieStac!$M93))=FALSE,1,"")</f>
        <v/>
      </c>
      <c r="U93" s="125" t="str">
        <f>IF(ISERR(FIND(CONCATENATE(U$4,","),NieStac!$M93))=FALSE,1,"")</f>
        <v/>
      </c>
      <c r="V93" s="125" t="str">
        <f>IF(ISERR(FIND(CONCATENATE(V$4,","),NieStac!$M93))=FALSE,1,"")</f>
        <v/>
      </c>
      <c r="W93" s="125" t="str">
        <f>IF(ISERR(FIND(CONCATENATE(W$4,","),NieStac!$M93))=FALSE,1,"")</f>
        <v/>
      </c>
      <c r="X93" s="125">
        <f>IF(ISERR(FIND(CONCATENATE(X$4,","),NieStac!$M93))=FALSE,1,"")</f>
        <v>1</v>
      </c>
      <c r="Y93" s="125">
        <f>IF(ISERR(FIND(CONCATENATE(Y$4,","),NieStac!$M93))=FALSE,1,"")</f>
        <v>1</v>
      </c>
      <c r="Z93" s="125" t="str">
        <f>IF(ISERR(FIND(CONCATENATE(Z$4,","),NieStac!$M93))=FALSE,1,"")</f>
        <v/>
      </c>
      <c r="AA93" s="125">
        <f>IF(ISERR(FIND(CONCATENATE(AA$4,","),NieStac!$M93))=FALSE,1,"")</f>
        <v>1</v>
      </c>
      <c r="AB93" s="125" t="str">
        <f>IF(ISERR(FIND(CONCATENATE(AB$4,","),NieStac!$M93))=FALSE,1,"")</f>
        <v/>
      </c>
      <c r="AC93" s="125" t="str">
        <f>IF(ISERR(FIND(CONCATENATE(AC$4,","),NieStac!$M93))=FALSE,1,"")</f>
        <v/>
      </c>
      <c r="AD93" s="124" t="str">
        <f>(NieStac!$B93)</f>
        <v>Przedmiot obieralny 12 - nauki humanistyczne:
1) Etyka 
2) Filozofia
3) Metodologia nauk dla inżynierów</v>
      </c>
      <c r="AE93" s="125" t="str">
        <f>IF(ISERR(FIND(CONCATENATE(AE$4,","),NieStac!$N93))=FALSE,1,"")</f>
        <v/>
      </c>
      <c r="AF93" s="125" t="str">
        <f>IF(ISERR(FIND(CONCATENATE(AF$4,","),NieStac!$N93))=FALSE,1,"")</f>
        <v/>
      </c>
      <c r="AG93" s="125">
        <f>IF(ISERR(FIND(CONCATENATE(AG$4,","),NieStac!$N93))=FALSE,1,"")</f>
        <v>1</v>
      </c>
      <c r="AH93" s="125">
        <f>IF(ISERR(FIND(CONCATENATE(AH$4,","),NieStac!$N93))=FALSE,1,"")</f>
        <v>1</v>
      </c>
      <c r="AI93" s="125">
        <f>IF(ISERR(FIND(CONCATENATE(AI$4,","),NieStac!$N93))=FALSE,1,"")</f>
        <v>1</v>
      </c>
      <c r="AJ93" s="125">
        <f>IF(ISERR(FIND(CONCATENATE(AJ$4,","),NieStac!$N93))=FALSE,1,"")</f>
        <v>1</v>
      </c>
      <c r="AK93" s="125" t="str">
        <f>IF(ISERR(FIND(CONCATENATE(AK$4,","),NieStac!$N93))=FALSE,1,"")</f>
        <v/>
      </c>
      <c r="AL93" s="125" t="str">
        <f>IF(ISERR(FIND(CONCATENATE(AL$4,","),NieStac!$N93))=FALSE,1,"")</f>
        <v/>
      </c>
      <c r="AM93" s="125" t="str">
        <f>IF(ISERR(FIND(CONCATENATE(AM$4,","),NieStac!$N93))=FALSE,1,"")</f>
        <v/>
      </c>
      <c r="AN93" s="125" t="str">
        <f>IF(ISERR(FIND(CONCATENATE(AN$4,","),NieStac!$N93))=FALSE,1,"")</f>
        <v/>
      </c>
      <c r="AO93" s="125" t="str">
        <f>IF(ISERR(FIND(CONCATENATE(AO$4,","),NieStac!$N93))=FALSE,1,"")</f>
        <v/>
      </c>
      <c r="AP93" s="125" t="str">
        <f>IF(ISERR(FIND(CONCATENATE(AP$4,","),NieStac!$N93))=FALSE,1,"")</f>
        <v/>
      </c>
      <c r="AQ93" s="125" t="str">
        <f>IF(ISERR(FIND(CONCATENATE(AQ$4,","),NieStac!$N93))=FALSE,1,"")</f>
        <v/>
      </c>
      <c r="AR93" s="125" t="str">
        <f>IF(ISERR(FIND(CONCATENATE(AR$4,","),NieStac!$N93))=FALSE,1,"")</f>
        <v/>
      </c>
      <c r="AS93" s="125" t="str">
        <f>IF(ISERR(FIND(CONCATENATE(AS$4,","),NieStac!$N93))=FALSE,1,"")</f>
        <v/>
      </c>
      <c r="AT93" s="125">
        <f>IF(ISERR(FIND(CONCATENATE(AT$4,","),NieStac!$N93))=FALSE,1,"")</f>
        <v>1</v>
      </c>
      <c r="AU93" s="125" t="str">
        <f>IF(ISERR(FIND(CONCATENATE(AU$4,","),NieStac!$N93))=FALSE,1,"")</f>
        <v/>
      </c>
      <c r="AV93" s="125" t="str">
        <f>IF(ISERR(FIND(CONCATENATE(AV$4,","),NieStac!$N93))=FALSE,1,"")</f>
        <v/>
      </c>
      <c r="AW93" s="125" t="str">
        <f>IF(ISERR(FIND(CONCATENATE(AW$4,","),NieStac!$N93))=FALSE,1,"")</f>
        <v/>
      </c>
      <c r="AX93" s="125" t="str">
        <f>IF(ISERR(FIND(CONCATENATE(AX$4,","),NieStac!$N93))=FALSE,1,"")</f>
        <v/>
      </c>
      <c r="AY93" s="125" t="str">
        <f>IF(ISERR(FIND(CONCATENATE(AY$4,","),NieStac!$N93))=FALSE,1,"")</f>
        <v/>
      </c>
      <c r="AZ93" s="125" t="str">
        <f>IF(ISERR(FIND(CONCATENATE(AZ$4,","),NieStac!$N93))=FALSE,1,"")</f>
        <v/>
      </c>
      <c r="BA93" s="125" t="str">
        <f>IF(ISERR(FIND(CONCATENATE(BA$4,","),NieStac!$N93))=FALSE,1,"")</f>
        <v/>
      </c>
      <c r="BB93" s="125" t="str">
        <f>IF(ISERR(FIND(CONCATENATE(BB$4,","),NieStac!$N93))=FALSE,1,"")</f>
        <v/>
      </c>
      <c r="BC93" s="125" t="str">
        <f>IF(ISERR(FIND(CONCATENATE(BC$4,","),NieStac!$N93))=FALSE,1,"")</f>
        <v/>
      </c>
      <c r="BD93" s="125" t="str">
        <f>IF(ISERR(FIND(CONCATENATE(BD$4,","),NieStac!$N93))=FALSE,1,"")</f>
        <v/>
      </c>
      <c r="BE93" s="125" t="str">
        <f>IF(ISERR(FIND(CONCATENATE(BE$4,","),NieStac!$N93))=FALSE,1,"")</f>
        <v/>
      </c>
      <c r="BF93" s="125" t="str">
        <f>IF(ISERR(FIND(CONCATENATE(BF$4,","),NieStac!$N93))=FALSE,1,"")</f>
        <v/>
      </c>
      <c r="BG93" s="125" t="str">
        <f>IF(ISERR(FIND(CONCATENATE(BG$4,","),NieStac!$N93))=FALSE,1,"")</f>
        <v/>
      </c>
      <c r="BH93" s="125" t="str">
        <f>IF(ISERR(FIND(CONCATENATE(BH$4,","),NieStac!$N93))=FALSE,1,"")</f>
        <v/>
      </c>
      <c r="BI93" s="125" t="str">
        <f>IF(ISERR(FIND(CONCATENATE(BI$4,","),NieStac!$N93))=FALSE,1,"")</f>
        <v/>
      </c>
      <c r="BJ93" s="124" t="str">
        <f>(NieStac!$B93)</f>
        <v>Przedmiot obieralny 12 - nauki humanistyczne:
1) Etyka 
2) Filozofia
3) Metodologia nauk dla inżynierów</v>
      </c>
      <c r="BK93" s="125">
        <f>IF(ISERR(FIND(CONCATENATE(BK$4,","),NieStac!$O93))=FALSE,1,"")</f>
        <v>1</v>
      </c>
      <c r="BL93" s="125" t="str">
        <f>IF(ISERR(FIND(CONCATENATE(BL$4,","),NieStac!$O93))=FALSE,1,"")</f>
        <v/>
      </c>
      <c r="BM93" s="125" t="str">
        <f>IF(ISERR(FIND(CONCATENATE(BM$4,","),NieStac!$O93))=FALSE,1,"")</f>
        <v/>
      </c>
      <c r="BN93" s="125" t="str">
        <f>IF(ISERR(FIND(CONCATENATE(BN$4,","),NieStac!$O93))=FALSE,1,"")</f>
        <v/>
      </c>
      <c r="BO93" s="125" t="str">
        <f>IF(ISERR(FIND(CONCATENATE(BO$4,","),NieStac!$O93))=FALSE,1,"")</f>
        <v/>
      </c>
      <c r="BP93" s="125" t="str">
        <f>IF(ISERR(FIND(CONCATENATE(BP$4,","),NieStac!$O93))=FALSE,1,"")</f>
        <v/>
      </c>
      <c r="BQ93" s="125">
        <f>IF(ISERR(FIND(CONCATENATE(BQ$4,","),NieStac!$O93))=FALSE,1,"")</f>
        <v>1</v>
      </c>
    </row>
    <row r="94" spans="1:69" ht="12.75" customHeight="1" x14ac:dyDescent="0.2">
      <c r="A94" s="124" t="str">
        <f>(NieStac!$B94)</f>
        <v>Przygotowanie do badań naukowych</v>
      </c>
      <c r="B94" s="125" t="str">
        <f>IF(ISERR(FIND(CONCATENATE(B$4,","),NieStac!$M94))=FALSE,1,"")</f>
        <v/>
      </c>
      <c r="C94" s="125" t="str">
        <f>IF(ISERR(FIND(CONCATENATE(C$4,","),NieStac!$M94))=FALSE,1,"")</f>
        <v/>
      </c>
      <c r="D94" s="125" t="str">
        <f>IF(ISERR(FIND(CONCATENATE(D$4,","),NieStac!$M94))=FALSE,1,"")</f>
        <v/>
      </c>
      <c r="E94" s="125" t="str">
        <f>IF(ISERR(FIND(CONCATENATE(E$4,","),NieStac!$M94))=FALSE,1,"")</f>
        <v/>
      </c>
      <c r="F94" s="125" t="str">
        <f>IF(ISERR(FIND(CONCATENATE(F$4,","),NieStac!$M94))=FALSE,1,"")</f>
        <v/>
      </c>
      <c r="G94" s="125" t="str">
        <f>IF(ISERR(FIND(CONCATENATE(G$4,","),NieStac!$M94))=FALSE,1,"")</f>
        <v/>
      </c>
      <c r="H94" s="125" t="str">
        <f>IF(ISERR(FIND(CONCATENATE(H$4,","),NieStac!$M94))=FALSE,1,"")</f>
        <v/>
      </c>
      <c r="I94" s="125" t="str">
        <f>IF(ISERR(FIND(CONCATENATE(I$4,","),NieStac!$M94))=FALSE,1,"")</f>
        <v/>
      </c>
      <c r="J94" s="125" t="str">
        <f>IF(ISERR(FIND(CONCATENATE(J$4,","),NieStac!$M94))=FALSE,1,"")</f>
        <v/>
      </c>
      <c r="K94" s="125" t="str">
        <f>IF(ISERR(FIND(CONCATENATE(K$4,","),NieStac!$M94))=FALSE,1,"")</f>
        <v/>
      </c>
      <c r="L94" s="125" t="str">
        <f>IF(ISERR(FIND(CONCATENATE(L$4,","),NieStac!$M94))=FALSE,1,"")</f>
        <v/>
      </c>
      <c r="M94" s="125" t="str">
        <f>IF(ISERR(FIND(CONCATENATE(M$4,","),NieStac!$M94))=FALSE,1,"")</f>
        <v/>
      </c>
      <c r="N94" s="125" t="str">
        <f>IF(ISERR(FIND(CONCATENATE(N$4,","),NieStac!$M94))=FALSE,1,"")</f>
        <v/>
      </c>
      <c r="O94" s="125" t="str">
        <f>IF(ISERR(FIND(CONCATENATE(O$4,","),NieStac!$M94))=FALSE,1,"")</f>
        <v/>
      </c>
      <c r="P94" s="125" t="str">
        <f>IF(ISERR(FIND(CONCATENATE(P$4,","),NieStac!$M94))=FALSE,1,"")</f>
        <v/>
      </c>
      <c r="Q94" s="125" t="str">
        <f>IF(ISERR(FIND(CONCATENATE(Q$4,","),NieStac!$M94))=FALSE,1,"")</f>
        <v/>
      </c>
      <c r="R94" s="125" t="str">
        <f>IF(ISERR(FIND(CONCATENATE(R$4,","),NieStac!$M94))=FALSE,1,"")</f>
        <v/>
      </c>
      <c r="S94" s="125" t="str">
        <f>IF(ISERR(FIND(CONCATENATE(S$4,","),NieStac!$M94))=FALSE,1,"")</f>
        <v/>
      </c>
      <c r="T94" s="125" t="str">
        <f>IF(ISERR(FIND(CONCATENATE(T$4,","),NieStac!$M94))=FALSE,1,"")</f>
        <v/>
      </c>
      <c r="U94" s="125" t="str">
        <f>IF(ISERR(FIND(CONCATENATE(U$4,","),NieStac!$M94))=FALSE,1,"")</f>
        <v/>
      </c>
      <c r="V94" s="125">
        <f>IF(ISERR(FIND(CONCATENATE(V$4,","),NieStac!$M94))=FALSE,1,"")</f>
        <v>1</v>
      </c>
      <c r="W94" s="125" t="str">
        <f>IF(ISERR(FIND(CONCATENATE(W$4,","),NieStac!$M94))=FALSE,1,"")</f>
        <v/>
      </c>
      <c r="X94" s="125">
        <f>IF(ISERR(FIND(CONCATENATE(X$4,","),NieStac!$M94))=FALSE,1,"")</f>
        <v>1</v>
      </c>
      <c r="Y94" s="125" t="str">
        <f>IF(ISERR(FIND(CONCATENATE(Y$4,","),NieStac!$M94))=FALSE,1,"")</f>
        <v/>
      </c>
      <c r="Z94" s="125" t="str">
        <f>IF(ISERR(FIND(CONCATENATE(Z$4,","),NieStac!$M94))=FALSE,1,"")</f>
        <v/>
      </c>
      <c r="AA94" s="125" t="str">
        <f>IF(ISERR(FIND(CONCATENATE(AA$4,","),NieStac!$M94))=FALSE,1,"")</f>
        <v/>
      </c>
      <c r="AB94" s="125" t="str">
        <f>IF(ISERR(FIND(CONCATENATE(AB$4,","),NieStac!$M94))=FALSE,1,"")</f>
        <v/>
      </c>
      <c r="AC94" s="125" t="str">
        <f>IF(ISERR(FIND(CONCATENATE(AC$4,","),NieStac!$M94))=FALSE,1,"")</f>
        <v/>
      </c>
      <c r="AD94" s="124" t="str">
        <f>(NieStac!$B94)</f>
        <v>Przygotowanie do badań naukowych</v>
      </c>
      <c r="AE94" s="125">
        <f>IF(ISERR(FIND(CONCATENATE(AE$4,","),NieStac!$N94))=FALSE,1,"")</f>
        <v>1</v>
      </c>
      <c r="AF94" s="125" t="str">
        <f>IF(ISERR(FIND(CONCATENATE(AF$4,","),NieStac!$N94))=FALSE,1,"")</f>
        <v/>
      </c>
      <c r="AG94" s="125">
        <f>IF(ISERR(FIND(CONCATENATE(AG$4,","),NieStac!$N94))=FALSE,1,"")</f>
        <v>1</v>
      </c>
      <c r="AH94" s="125" t="str">
        <f>IF(ISERR(FIND(CONCATENATE(AH$4,","),NieStac!$N94))=FALSE,1,"")</f>
        <v/>
      </c>
      <c r="AI94" s="125" t="str">
        <f>IF(ISERR(FIND(CONCATENATE(AI$4,","),NieStac!$N94))=FALSE,1,"")</f>
        <v/>
      </c>
      <c r="AJ94" s="125">
        <f>IF(ISERR(FIND(CONCATENATE(AJ$4,","),NieStac!$N94))=FALSE,1,"")</f>
        <v>1</v>
      </c>
      <c r="AK94" s="125" t="str">
        <f>IF(ISERR(FIND(CONCATENATE(AK$4,","),NieStac!$N94))=FALSE,1,"")</f>
        <v/>
      </c>
      <c r="AL94" s="125" t="str">
        <f>IF(ISERR(FIND(CONCATENATE(AL$4,","),NieStac!$N94))=FALSE,1,"")</f>
        <v/>
      </c>
      <c r="AM94" s="125" t="str">
        <f>IF(ISERR(FIND(CONCATENATE(AM$4,","),NieStac!$N94))=FALSE,1,"")</f>
        <v/>
      </c>
      <c r="AN94" s="125" t="str">
        <f>IF(ISERR(FIND(CONCATENATE(AN$4,","),NieStac!$N94))=FALSE,1,"")</f>
        <v/>
      </c>
      <c r="AO94" s="125" t="str">
        <f>IF(ISERR(FIND(CONCATENATE(AO$4,","),NieStac!$N94))=FALSE,1,"")</f>
        <v/>
      </c>
      <c r="AP94" s="125" t="str">
        <f>IF(ISERR(FIND(CONCATENATE(AP$4,","),NieStac!$N94))=FALSE,1,"")</f>
        <v/>
      </c>
      <c r="AQ94" s="125" t="str">
        <f>IF(ISERR(FIND(CONCATENATE(AQ$4,","),NieStac!$N94))=FALSE,1,"")</f>
        <v/>
      </c>
      <c r="AR94" s="125" t="str">
        <f>IF(ISERR(FIND(CONCATENATE(AR$4,","),NieStac!$N94))=FALSE,1,"")</f>
        <v/>
      </c>
      <c r="AS94" s="125" t="str">
        <f>IF(ISERR(FIND(CONCATENATE(AS$4,","),NieStac!$N94))=FALSE,1,"")</f>
        <v/>
      </c>
      <c r="AT94" s="125" t="str">
        <f>IF(ISERR(FIND(CONCATENATE(AT$4,","),NieStac!$N94))=FALSE,1,"")</f>
        <v/>
      </c>
      <c r="AU94" s="125" t="str">
        <f>IF(ISERR(FIND(CONCATENATE(AU$4,","),NieStac!$N94))=FALSE,1,"")</f>
        <v/>
      </c>
      <c r="AV94" s="125" t="str">
        <f>IF(ISERR(FIND(CONCATENATE(AV$4,","),NieStac!$N94))=FALSE,1,"")</f>
        <v/>
      </c>
      <c r="AW94" s="125" t="str">
        <f>IF(ISERR(FIND(CONCATENATE(AW$4,","),NieStac!$N94))=FALSE,1,"")</f>
        <v/>
      </c>
      <c r="AX94" s="125" t="str">
        <f>IF(ISERR(FIND(CONCATENATE(AX$4,","),NieStac!$N94))=FALSE,1,"")</f>
        <v/>
      </c>
      <c r="AY94" s="125" t="str">
        <f>IF(ISERR(FIND(CONCATENATE(AY$4,","),NieStac!$N94))=FALSE,1,"")</f>
        <v/>
      </c>
      <c r="AZ94" s="125" t="str">
        <f>IF(ISERR(FIND(CONCATENATE(AZ$4,","),NieStac!$N94))=FALSE,1,"")</f>
        <v/>
      </c>
      <c r="BA94" s="125" t="str">
        <f>IF(ISERR(FIND(CONCATENATE(BA$4,","),NieStac!$N94))=FALSE,1,"")</f>
        <v/>
      </c>
      <c r="BB94" s="125" t="str">
        <f>IF(ISERR(FIND(CONCATENATE(BB$4,","),NieStac!$N94))=FALSE,1,"")</f>
        <v/>
      </c>
      <c r="BC94" s="125" t="str">
        <f>IF(ISERR(FIND(CONCATENATE(BC$4,","),NieStac!$N94))=FALSE,1,"")</f>
        <v/>
      </c>
      <c r="BD94" s="125" t="str">
        <f>IF(ISERR(FIND(CONCATENATE(BD$4,","),NieStac!$N94))=FALSE,1,"")</f>
        <v/>
      </c>
      <c r="BE94" s="125" t="str">
        <f>IF(ISERR(FIND(CONCATENATE(BE$4,","),NieStac!$N94))=FALSE,1,"")</f>
        <v/>
      </c>
      <c r="BF94" s="125" t="str">
        <f>IF(ISERR(FIND(CONCATENATE(BF$4,","),NieStac!$N94))=FALSE,1,"")</f>
        <v/>
      </c>
      <c r="BG94" s="125" t="str">
        <f>IF(ISERR(FIND(CONCATENATE(BG$4,","),NieStac!$N94))=FALSE,1,"")</f>
        <v/>
      </c>
      <c r="BH94" s="125" t="str">
        <f>IF(ISERR(FIND(CONCATENATE(BH$4,","),NieStac!$N94))=FALSE,1,"")</f>
        <v/>
      </c>
      <c r="BI94" s="125" t="str">
        <f>IF(ISERR(FIND(CONCATENATE(BI$4,","),NieStac!$N94))=FALSE,1,"")</f>
        <v/>
      </c>
      <c r="BJ94" s="124" t="str">
        <f>(NieStac!$B94)</f>
        <v>Przygotowanie do badań naukowych</v>
      </c>
      <c r="BK94" s="125">
        <f>IF(ISERR(FIND(CONCATENATE(BK$4,","),NieStac!$O94))=FALSE,1,"")</f>
        <v>1</v>
      </c>
      <c r="BL94" s="125" t="str">
        <f>IF(ISERR(FIND(CONCATENATE(BL$4,","),NieStac!$O94))=FALSE,1,"")</f>
        <v/>
      </c>
      <c r="BM94" s="125" t="str">
        <f>IF(ISERR(FIND(CONCATENATE(BM$4,","),NieStac!$O94))=FALSE,1,"")</f>
        <v/>
      </c>
      <c r="BN94" s="125" t="str">
        <f>IF(ISERR(FIND(CONCATENATE(BN$4,","),NieStac!$O94))=FALSE,1,"")</f>
        <v/>
      </c>
      <c r="BO94" s="125" t="str">
        <f>IF(ISERR(FIND(CONCATENATE(BO$4,","),NieStac!$O94))=FALSE,1,"")</f>
        <v/>
      </c>
      <c r="BP94" s="125" t="str">
        <f>IF(ISERR(FIND(CONCATENATE(BP$4,","),NieStac!$O94))=FALSE,1,"")</f>
        <v/>
      </c>
      <c r="BQ94" s="125">
        <f>IF(ISERR(FIND(CONCATENATE(BQ$4,","),NieStac!$O94))=FALSE,1,"")</f>
        <v>1</v>
      </c>
    </row>
    <row r="95" spans="1:69" ht="12.75" customHeight="1" x14ac:dyDescent="0.2">
      <c r="A95" s="124" t="str">
        <f>(NieStac!$B95)</f>
        <v>Seminarium dyplomowe</v>
      </c>
      <c r="B95" s="125" t="str">
        <f>IF(ISERR(FIND(CONCATENATE(B$4,","),NieStac!$M95))=FALSE,1,"")</f>
        <v/>
      </c>
      <c r="C95" s="125" t="str">
        <f>IF(ISERR(FIND(CONCATENATE(C$4,","),NieStac!$M95))=FALSE,1,"")</f>
        <v/>
      </c>
      <c r="D95" s="125" t="str">
        <f>IF(ISERR(FIND(CONCATENATE(D$4,","),NieStac!$M95))=FALSE,1,"")</f>
        <v/>
      </c>
      <c r="E95" s="125" t="str">
        <f>IF(ISERR(FIND(CONCATENATE(E$4,","),NieStac!$M95))=FALSE,1,"")</f>
        <v/>
      </c>
      <c r="F95" s="125" t="str">
        <f>IF(ISERR(FIND(CONCATENATE(F$4,","),NieStac!$M95))=FALSE,1,"")</f>
        <v/>
      </c>
      <c r="G95" s="125" t="str">
        <f>IF(ISERR(FIND(CONCATENATE(G$4,","),NieStac!$M95))=FALSE,1,"")</f>
        <v/>
      </c>
      <c r="H95" s="125" t="str">
        <f>IF(ISERR(FIND(CONCATENATE(H$4,","),NieStac!$M95))=FALSE,1,"")</f>
        <v/>
      </c>
      <c r="I95" s="125" t="str">
        <f>IF(ISERR(FIND(CONCATENATE(I$4,","),NieStac!$M95))=FALSE,1,"")</f>
        <v/>
      </c>
      <c r="J95" s="125" t="str">
        <f>IF(ISERR(FIND(CONCATENATE(J$4,","),NieStac!$M95))=FALSE,1,"")</f>
        <v/>
      </c>
      <c r="K95" s="125" t="str">
        <f>IF(ISERR(FIND(CONCATENATE(K$4,","),NieStac!$M95))=FALSE,1,"")</f>
        <v/>
      </c>
      <c r="L95" s="125" t="str">
        <f>IF(ISERR(FIND(CONCATENATE(L$4,","),NieStac!$M95))=FALSE,1,"")</f>
        <v/>
      </c>
      <c r="M95" s="125" t="str">
        <f>IF(ISERR(FIND(CONCATENATE(M$4,","),NieStac!$M95))=FALSE,1,"")</f>
        <v/>
      </c>
      <c r="N95" s="125" t="str">
        <f>IF(ISERR(FIND(CONCATENATE(N$4,","),NieStac!$M95))=FALSE,1,"")</f>
        <v/>
      </c>
      <c r="O95" s="125" t="str">
        <f>IF(ISERR(FIND(CONCATENATE(O$4,","),NieStac!$M95))=FALSE,1,"")</f>
        <v/>
      </c>
      <c r="P95" s="125" t="str">
        <f>IF(ISERR(FIND(CONCATENATE(P$4,","),NieStac!$M95))=FALSE,1,"")</f>
        <v/>
      </c>
      <c r="Q95" s="125" t="str">
        <f>IF(ISERR(FIND(CONCATENATE(Q$4,","),NieStac!$M95))=FALSE,1,"")</f>
        <v/>
      </c>
      <c r="R95" s="125" t="str">
        <f>IF(ISERR(FIND(CONCATENATE(R$4,","),NieStac!$M95))=FALSE,1,"")</f>
        <v/>
      </c>
      <c r="S95" s="125" t="str">
        <f>IF(ISERR(FIND(CONCATENATE(S$4,","),NieStac!$M95))=FALSE,1,"")</f>
        <v/>
      </c>
      <c r="T95" s="125" t="str">
        <f>IF(ISERR(FIND(CONCATENATE(T$4,","),NieStac!$M95))=FALSE,1,"")</f>
        <v/>
      </c>
      <c r="U95" s="125" t="str">
        <f>IF(ISERR(FIND(CONCATENATE(U$4,","),NieStac!$M95))=FALSE,1,"")</f>
        <v/>
      </c>
      <c r="V95" s="125">
        <f>IF(ISERR(FIND(CONCATENATE(V$4,","),NieStac!$M95))=FALSE,1,"")</f>
        <v>1</v>
      </c>
      <c r="W95" s="125" t="str">
        <f>IF(ISERR(FIND(CONCATENATE(W$4,","),NieStac!$M95))=FALSE,1,"")</f>
        <v/>
      </c>
      <c r="X95" s="125">
        <f>IF(ISERR(FIND(CONCATENATE(X$4,","),NieStac!$M95))=FALSE,1,"")</f>
        <v>1</v>
      </c>
      <c r="Y95" s="125" t="str">
        <f>IF(ISERR(FIND(CONCATENATE(Y$4,","),NieStac!$M95))=FALSE,1,"")</f>
        <v/>
      </c>
      <c r="Z95" s="125" t="str">
        <f>IF(ISERR(FIND(CONCATENATE(Z$4,","),NieStac!$M95))=FALSE,1,"")</f>
        <v/>
      </c>
      <c r="AA95" s="125">
        <f>IF(ISERR(FIND(CONCATENATE(AA$4,","),NieStac!$M95))=FALSE,1,"")</f>
        <v>1</v>
      </c>
      <c r="AB95" s="125" t="str">
        <f>IF(ISERR(FIND(CONCATENATE(AB$4,","),NieStac!$M95))=FALSE,1,"")</f>
        <v/>
      </c>
      <c r="AC95" s="125" t="str">
        <f>IF(ISERR(FIND(CONCATENATE(AC$4,","),NieStac!$M95))=FALSE,1,"")</f>
        <v/>
      </c>
      <c r="AD95" s="124" t="str">
        <f>(NieStac!$B95)</f>
        <v>Seminarium dyplomowe</v>
      </c>
      <c r="AE95" s="125" t="str">
        <f>IF(ISERR(FIND(CONCATENATE(AE$4,","),NieStac!$N95))=FALSE,1,"")</f>
        <v/>
      </c>
      <c r="AF95" s="125" t="str">
        <f>IF(ISERR(FIND(CONCATENATE(AF$4,","),NieStac!$N95))=FALSE,1,"")</f>
        <v/>
      </c>
      <c r="AG95" s="125">
        <f>IF(ISERR(FIND(CONCATENATE(AG$4,","),NieStac!$N95))=FALSE,1,"")</f>
        <v>1</v>
      </c>
      <c r="AH95" s="125">
        <f>IF(ISERR(FIND(CONCATENATE(AH$4,","),NieStac!$N95))=FALSE,1,"")</f>
        <v>1</v>
      </c>
      <c r="AI95" s="125">
        <f>IF(ISERR(FIND(CONCATENATE(AI$4,","),NieStac!$N95))=FALSE,1,"")</f>
        <v>1</v>
      </c>
      <c r="AJ95" s="125">
        <f>IF(ISERR(FIND(CONCATENATE(AJ$4,","),NieStac!$N95))=FALSE,1,"")</f>
        <v>1</v>
      </c>
      <c r="AK95" s="125" t="str">
        <f>IF(ISERR(FIND(CONCATENATE(AK$4,","),NieStac!$N95))=FALSE,1,"")</f>
        <v/>
      </c>
      <c r="AL95" s="125">
        <f>IF(ISERR(FIND(CONCATENATE(AL$4,","),NieStac!$N95))=FALSE,1,"")</f>
        <v>1</v>
      </c>
      <c r="AM95" s="125" t="str">
        <f>IF(ISERR(FIND(CONCATENATE(AM$4,","),NieStac!$N95))=FALSE,1,"")</f>
        <v/>
      </c>
      <c r="AN95" s="125" t="str">
        <f>IF(ISERR(FIND(CONCATENATE(AN$4,","),NieStac!$N95))=FALSE,1,"")</f>
        <v/>
      </c>
      <c r="AO95" s="125" t="str">
        <f>IF(ISERR(FIND(CONCATENATE(AO$4,","),NieStac!$N95))=FALSE,1,"")</f>
        <v/>
      </c>
      <c r="AP95" s="125" t="str">
        <f>IF(ISERR(FIND(CONCATENATE(AP$4,","),NieStac!$N95))=FALSE,1,"")</f>
        <v/>
      </c>
      <c r="AQ95" s="125" t="str">
        <f>IF(ISERR(FIND(CONCATENATE(AQ$4,","),NieStac!$N95))=FALSE,1,"")</f>
        <v/>
      </c>
      <c r="AR95" s="125" t="str">
        <f>IF(ISERR(FIND(CONCATENATE(AR$4,","),NieStac!$N95))=FALSE,1,"")</f>
        <v/>
      </c>
      <c r="AS95" s="125" t="str">
        <f>IF(ISERR(FIND(CONCATENATE(AS$4,","),NieStac!$N95))=FALSE,1,"")</f>
        <v/>
      </c>
      <c r="AT95" s="125" t="str">
        <f>IF(ISERR(FIND(CONCATENATE(AT$4,","),NieStac!$N95))=FALSE,1,"")</f>
        <v/>
      </c>
      <c r="AU95" s="125" t="str">
        <f>IF(ISERR(FIND(CONCATENATE(AU$4,","),NieStac!$N95))=FALSE,1,"")</f>
        <v/>
      </c>
      <c r="AV95" s="125" t="str">
        <f>IF(ISERR(FIND(CONCATENATE(AV$4,","),NieStac!$N95))=FALSE,1,"")</f>
        <v/>
      </c>
      <c r="AW95" s="125" t="str">
        <f>IF(ISERR(FIND(CONCATENATE(AW$4,","),NieStac!$N95))=FALSE,1,"")</f>
        <v/>
      </c>
      <c r="AX95" s="125" t="str">
        <f>IF(ISERR(FIND(CONCATENATE(AX$4,","),NieStac!$N95))=FALSE,1,"")</f>
        <v/>
      </c>
      <c r="AY95" s="125" t="str">
        <f>IF(ISERR(FIND(CONCATENATE(AY$4,","),NieStac!$N95))=FALSE,1,"")</f>
        <v/>
      </c>
      <c r="AZ95" s="125" t="str">
        <f>IF(ISERR(FIND(CONCATENATE(AZ$4,","),NieStac!$N95))=FALSE,1,"")</f>
        <v/>
      </c>
      <c r="BA95" s="125" t="str">
        <f>IF(ISERR(FIND(CONCATENATE(BA$4,","),NieStac!$N95))=FALSE,1,"")</f>
        <v/>
      </c>
      <c r="BB95" s="125" t="str">
        <f>IF(ISERR(FIND(CONCATENATE(BB$4,","),NieStac!$N95))=FALSE,1,"")</f>
        <v/>
      </c>
      <c r="BC95" s="125" t="str">
        <f>IF(ISERR(FIND(CONCATENATE(BC$4,","),NieStac!$N95))=FALSE,1,"")</f>
        <v/>
      </c>
      <c r="BD95" s="125" t="str">
        <f>IF(ISERR(FIND(CONCATENATE(BD$4,","),NieStac!$N95))=FALSE,1,"")</f>
        <v/>
      </c>
      <c r="BE95" s="125" t="str">
        <f>IF(ISERR(FIND(CONCATENATE(BE$4,","),NieStac!$N95))=FALSE,1,"")</f>
        <v/>
      </c>
      <c r="BF95" s="125" t="str">
        <f>IF(ISERR(FIND(CONCATENATE(BF$4,","),NieStac!$N95))=FALSE,1,"")</f>
        <v/>
      </c>
      <c r="BG95" s="125" t="str">
        <f>IF(ISERR(FIND(CONCATENATE(BG$4,","),NieStac!$N95))=FALSE,1,"")</f>
        <v/>
      </c>
      <c r="BH95" s="125" t="str">
        <f>IF(ISERR(FIND(CONCATENATE(BH$4,","),NieStac!$N95))=FALSE,1,"")</f>
        <v/>
      </c>
      <c r="BI95" s="125" t="str">
        <f>IF(ISERR(FIND(CONCATENATE(BI$4,","),NieStac!$N95))=FALSE,1,"")</f>
        <v/>
      </c>
      <c r="BJ95" s="124" t="str">
        <f>(NieStac!$B95)</f>
        <v>Seminarium dyplomowe</v>
      </c>
      <c r="BK95" s="125">
        <f>IF(ISERR(FIND(CONCATENATE(BK$4,","),NieStac!$O95))=FALSE,1,"")</f>
        <v>1</v>
      </c>
      <c r="BL95" s="125" t="str">
        <f>IF(ISERR(FIND(CONCATENATE(BL$4,","),NieStac!$O95))=FALSE,1,"")</f>
        <v/>
      </c>
      <c r="BM95" s="125">
        <f>IF(ISERR(FIND(CONCATENATE(BM$4,","),NieStac!$O95))=FALSE,1,"")</f>
        <v>1</v>
      </c>
      <c r="BN95" s="125">
        <f>IF(ISERR(FIND(CONCATENATE(BN$4,","),NieStac!$O95))=FALSE,1,"")</f>
        <v>1</v>
      </c>
      <c r="BO95" s="125">
        <f>IF(ISERR(FIND(CONCATENATE(BO$4,","),NieStac!$O95))=FALSE,1,"")</f>
        <v>1</v>
      </c>
      <c r="BP95" s="125" t="str">
        <f>IF(ISERR(FIND(CONCATENATE(BP$4,","),NieStac!$O95))=FALSE,1,"")</f>
        <v/>
      </c>
      <c r="BQ95" s="125">
        <f>IF(ISERR(FIND(CONCATENATE(BQ$4,","),NieStac!$O95))=FALSE,1,"")</f>
        <v>1</v>
      </c>
    </row>
    <row r="96" spans="1:69" ht="12.75" customHeight="1" x14ac:dyDescent="0.2">
      <c r="A96" s="124" t="str">
        <f>(NieStac!$B96)</f>
        <v>Przygotowanie pracy dyplomowej</v>
      </c>
      <c r="B96" s="125" t="str">
        <f>IF(ISERR(FIND(CONCATENATE(B$4,","),NieStac!$M96))=FALSE,1,"")</f>
        <v/>
      </c>
      <c r="C96" s="125" t="str">
        <f>IF(ISERR(FIND(CONCATENATE(C$4,","),NieStac!$M96))=FALSE,1,"")</f>
        <v/>
      </c>
      <c r="D96" s="125" t="str">
        <f>IF(ISERR(FIND(CONCATENATE(D$4,","),NieStac!$M96))=FALSE,1,"")</f>
        <v/>
      </c>
      <c r="E96" s="125" t="str">
        <f>IF(ISERR(FIND(CONCATENATE(E$4,","),NieStac!$M96))=FALSE,1,"")</f>
        <v/>
      </c>
      <c r="F96" s="125" t="str">
        <f>IF(ISERR(FIND(CONCATENATE(F$4,","),NieStac!$M96))=FALSE,1,"")</f>
        <v/>
      </c>
      <c r="G96" s="125" t="str">
        <f>IF(ISERR(FIND(CONCATENATE(G$4,","),NieStac!$M96))=FALSE,1,"")</f>
        <v/>
      </c>
      <c r="H96" s="125" t="str">
        <f>IF(ISERR(FIND(CONCATENATE(H$4,","),NieStac!$M96))=FALSE,1,"")</f>
        <v/>
      </c>
      <c r="I96" s="125" t="str">
        <f>IF(ISERR(FIND(CONCATENATE(I$4,","),NieStac!$M96))=FALSE,1,"")</f>
        <v/>
      </c>
      <c r="J96" s="125" t="str">
        <f>IF(ISERR(FIND(CONCATENATE(J$4,","),NieStac!$M96))=FALSE,1,"")</f>
        <v/>
      </c>
      <c r="K96" s="125" t="str">
        <f>IF(ISERR(FIND(CONCATENATE(K$4,","),NieStac!$M96))=FALSE,1,"")</f>
        <v/>
      </c>
      <c r="L96" s="125" t="str">
        <f>IF(ISERR(FIND(CONCATENATE(L$4,","),NieStac!$M96))=FALSE,1,"")</f>
        <v/>
      </c>
      <c r="M96" s="125" t="str">
        <f>IF(ISERR(FIND(CONCATENATE(M$4,","),NieStac!$M96))=FALSE,1,"")</f>
        <v/>
      </c>
      <c r="N96" s="125" t="str">
        <f>IF(ISERR(FIND(CONCATENATE(N$4,","),NieStac!$M96))=FALSE,1,"")</f>
        <v/>
      </c>
      <c r="O96" s="125" t="str">
        <f>IF(ISERR(FIND(CONCATENATE(O$4,","),NieStac!$M96))=FALSE,1,"")</f>
        <v/>
      </c>
      <c r="P96" s="125" t="str">
        <f>IF(ISERR(FIND(CONCATENATE(P$4,","),NieStac!$M96))=FALSE,1,"")</f>
        <v/>
      </c>
      <c r="Q96" s="125" t="str">
        <f>IF(ISERR(FIND(CONCATENATE(Q$4,","),NieStac!$M96))=FALSE,1,"")</f>
        <v/>
      </c>
      <c r="R96" s="125" t="str">
        <f>IF(ISERR(FIND(CONCATENATE(R$4,","),NieStac!$M96))=FALSE,1,"")</f>
        <v/>
      </c>
      <c r="S96" s="125" t="str">
        <f>IF(ISERR(FIND(CONCATENATE(S$4,","),NieStac!$M96))=FALSE,1,"")</f>
        <v/>
      </c>
      <c r="T96" s="125" t="str">
        <f>IF(ISERR(FIND(CONCATENATE(T$4,","),NieStac!$M96))=FALSE,1,"")</f>
        <v/>
      </c>
      <c r="U96" s="125">
        <f>IF(ISERR(FIND(CONCATENATE(U$4,","),NieStac!$M96))=FALSE,1,"")</f>
        <v>1</v>
      </c>
      <c r="V96" s="125">
        <f>IF(ISERR(FIND(CONCATENATE(V$4,","),NieStac!$M96))=FALSE,1,"")</f>
        <v>1</v>
      </c>
      <c r="W96" s="125" t="str">
        <f>IF(ISERR(FIND(CONCATENATE(W$4,","),NieStac!$M96))=FALSE,1,"")</f>
        <v/>
      </c>
      <c r="X96" s="125" t="str">
        <f>IF(ISERR(FIND(CONCATENATE(X$4,","),NieStac!$M96))=FALSE,1,"")</f>
        <v/>
      </c>
      <c r="Y96" s="125" t="str">
        <f>IF(ISERR(FIND(CONCATENATE(Y$4,","),NieStac!$M96))=FALSE,1,"")</f>
        <v/>
      </c>
      <c r="Z96" s="125" t="str">
        <f>IF(ISERR(FIND(CONCATENATE(Z$4,","),NieStac!$M96))=FALSE,1,"")</f>
        <v/>
      </c>
      <c r="AA96" s="125">
        <f>IF(ISERR(FIND(CONCATENATE(AA$4,","),NieStac!$M96))=FALSE,1,"")</f>
        <v>1</v>
      </c>
      <c r="AB96" s="125" t="str">
        <f>IF(ISERR(FIND(CONCATENATE(AB$4,","),NieStac!$M96))=FALSE,1,"")</f>
        <v/>
      </c>
      <c r="AC96" s="125" t="str">
        <f>IF(ISERR(FIND(CONCATENATE(AC$4,","),NieStac!$M96))=FALSE,1,"")</f>
        <v/>
      </c>
      <c r="AD96" s="124" t="str">
        <f>(NieStac!$B96)</f>
        <v>Przygotowanie pracy dyplomowej</v>
      </c>
      <c r="AE96" s="125">
        <f>IF(ISERR(FIND(CONCATENATE(AE$4,","),NieStac!$N96))=FALSE,1,"")</f>
        <v>1</v>
      </c>
      <c r="AF96" s="125">
        <f>IF(ISERR(FIND(CONCATENATE(AF$4,","),NieStac!$N96))=FALSE,1,"")</f>
        <v>1</v>
      </c>
      <c r="AG96" s="125" t="str">
        <f>IF(ISERR(FIND(CONCATENATE(AG$4,","),NieStac!$N96))=FALSE,1,"")</f>
        <v/>
      </c>
      <c r="AH96" s="125">
        <f>IF(ISERR(FIND(CONCATENATE(AH$4,","),NieStac!$N96))=FALSE,1,"")</f>
        <v>1</v>
      </c>
      <c r="AI96" s="125" t="str">
        <f>IF(ISERR(FIND(CONCATENATE(AI$4,","),NieStac!$N96))=FALSE,1,"")</f>
        <v/>
      </c>
      <c r="AJ96" s="125">
        <f>IF(ISERR(FIND(CONCATENATE(AJ$4,","),NieStac!$N96))=FALSE,1,"")</f>
        <v>1</v>
      </c>
      <c r="AK96" s="125" t="str">
        <f>IF(ISERR(FIND(CONCATENATE(AK$4,","),NieStac!$N96))=FALSE,1,"")</f>
        <v/>
      </c>
      <c r="AL96" s="125" t="str">
        <f>IF(ISERR(FIND(CONCATENATE(AL$4,","),NieStac!$N96))=FALSE,1,"")</f>
        <v/>
      </c>
      <c r="AM96" s="125" t="str">
        <f>IF(ISERR(FIND(CONCATENATE(AM$4,","),NieStac!$N96))=FALSE,1,"")</f>
        <v/>
      </c>
      <c r="AN96" s="125" t="str">
        <f>IF(ISERR(FIND(CONCATENATE(AN$4,","),NieStac!$N96))=FALSE,1,"")</f>
        <v/>
      </c>
      <c r="AO96" s="125" t="str">
        <f>IF(ISERR(FIND(CONCATENATE(AO$4,","),NieStac!$N96))=FALSE,1,"")</f>
        <v/>
      </c>
      <c r="AP96" s="125" t="str">
        <f>IF(ISERR(FIND(CONCATENATE(AP$4,","),NieStac!$N96))=FALSE,1,"")</f>
        <v/>
      </c>
      <c r="AQ96" s="125" t="str">
        <f>IF(ISERR(FIND(CONCATENATE(AQ$4,","),NieStac!$N96))=FALSE,1,"")</f>
        <v/>
      </c>
      <c r="AR96" s="125" t="str">
        <f>IF(ISERR(FIND(CONCATENATE(AR$4,","),NieStac!$N96))=FALSE,1,"")</f>
        <v/>
      </c>
      <c r="AS96" s="125" t="str">
        <f>IF(ISERR(FIND(CONCATENATE(AS$4,","),NieStac!$N96))=FALSE,1,"")</f>
        <v/>
      </c>
      <c r="AT96" s="125" t="str">
        <f>IF(ISERR(FIND(CONCATENATE(AT$4,","),NieStac!$N96))=FALSE,1,"")</f>
        <v/>
      </c>
      <c r="AU96" s="125" t="str">
        <f>IF(ISERR(FIND(CONCATENATE(AU$4,","),NieStac!$N96))=FALSE,1,"")</f>
        <v/>
      </c>
      <c r="AV96" s="125" t="str">
        <f>IF(ISERR(FIND(CONCATENATE(AV$4,","),NieStac!$N96))=FALSE,1,"")</f>
        <v/>
      </c>
      <c r="AW96" s="125" t="str">
        <f>IF(ISERR(FIND(CONCATENATE(AW$4,","),NieStac!$N96))=FALSE,1,"")</f>
        <v/>
      </c>
      <c r="AX96" s="125" t="str">
        <f>IF(ISERR(FIND(CONCATENATE(AX$4,","),NieStac!$N96))=FALSE,1,"")</f>
        <v/>
      </c>
      <c r="AY96" s="125" t="str">
        <f>IF(ISERR(FIND(CONCATENATE(AY$4,","),NieStac!$N96))=FALSE,1,"")</f>
        <v/>
      </c>
      <c r="AZ96" s="125" t="str">
        <f>IF(ISERR(FIND(CONCATENATE(AZ$4,","),NieStac!$N96))=FALSE,1,"")</f>
        <v/>
      </c>
      <c r="BA96" s="125">
        <f>IF(ISERR(FIND(CONCATENATE(BA$4,","),NieStac!$N96))=FALSE,1,"")</f>
        <v>1</v>
      </c>
      <c r="BB96" s="125">
        <f>IF(ISERR(FIND(CONCATENATE(BB$4,","),NieStac!$N96))=FALSE,1,"")</f>
        <v>1</v>
      </c>
      <c r="BC96" s="125" t="str">
        <f>IF(ISERR(FIND(CONCATENATE(BC$4,","),NieStac!$N96))=FALSE,1,"")</f>
        <v/>
      </c>
      <c r="BD96" s="125" t="str">
        <f>IF(ISERR(FIND(CONCATENATE(BD$4,","),NieStac!$N96))=FALSE,1,"")</f>
        <v/>
      </c>
      <c r="BE96" s="125" t="str">
        <f>IF(ISERR(FIND(CONCATENATE(BE$4,","),NieStac!$N96))=FALSE,1,"")</f>
        <v/>
      </c>
      <c r="BF96" s="125" t="str">
        <f>IF(ISERR(FIND(CONCATENATE(BF$4,","),NieStac!$N96))=FALSE,1,"")</f>
        <v/>
      </c>
      <c r="BG96" s="125" t="str">
        <f>IF(ISERR(FIND(CONCATENATE(BG$4,","),NieStac!$N96))=FALSE,1,"")</f>
        <v/>
      </c>
      <c r="BH96" s="125" t="str">
        <f>IF(ISERR(FIND(CONCATENATE(BH$4,","),NieStac!$N96))=FALSE,1,"")</f>
        <v/>
      </c>
      <c r="BI96" s="125" t="str">
        <f>IF(ISERR(FIND(CONCATENATE(BI$4,","),NieStac!$N96))=FALSE,1,"")</f>
        <v/>
      </c>
      <c r="BJ96" s="124" t="str">
        <f>(NieStac!$B96)</f>
        <v>Przygotowanie pracy dyplomowej</v>
      </c>
      <c r="BK96" s="125">
        <f>IF(ISERR(FIND(CONCATENATE(BK$4,","),NieStac!$O96))=FALSE,1,"")</f>
        <v>1</v>
      </c>
      <c r="BL96" s="125" t="str">
        <f>IF(ISERR(FIND(CONCATENATE(BL$4,","),NieStac!$O96))=FALSE,1,"")</f>
        <v/>
      </c>
      <c r="BM96" s="125">
        <f>IF(ISERR(FIND(CONCATENATE(BM$4,","),NieStac!$O96))=FALSE,1,"")</f>
        <v>1</v>
      </c>
      <c r="BN96" s="125">
        <f>IF(ISERR(FIND(CONCATENATE(BN$4,","),NieStac!$O96))=FALSE,1,"")</f>
        <v>1</v>
      </c>
      <c r="BO96" s="125">
        <f>IF(ISERR(FIND(CONCATENATE(BO$4,","),NieStac!$O96))=FALSE,1,"")</f>
        <v>1</v>
      </c>
      <c r="BP96" s="125" t="str">
        <f>IF(ISERR(FIND(CONCATENATE(BP$4,","),NieStac!$O96))=FALSE,1,"")</f>
        <v/>
      </c>
      <c r="BQ96" s="125">
        <f>IF(ISERR(FIND(CONCATENATE(BQ$4,","),NieStac!$O96))=FALSE,1,"")</f>
        <v>1</v>
      </c>
    </row>
    <row r="97" spans="1:69" ht="12.75" customHeight="1" x14ac:dyDescent="0.2">
      <c r="A97" s="124">
        <f>(NieStac!$B97)</f>
        <v>0</v>
      </c>
      <c r="B97" s="125" t="str">
        <f>IF(ISERR(FIND(CONCATENATE(B$4,","),NieStac!$M97))=FALSE,1,"")</f>
        <v/>
      </c>
      <c r="C97" s="125" t="str">
        <f>IF(ISERR(FIND(CONCATENATE(C$4,","),NieStac!$M97))=FALSE,1,"")</f>
        <v/>
      </c>
      <c r="D97" s="125" t="str">
        <f>IF(ISERR(FIND(CONCATENATE(D$4,","),NieStac!$M97))=FALSE,1,"")</f>
        <v/>
      </c>
      <c r="E97" s="125" t="str">
        <f>IF(ISERR(FIND(CONCATENATE(E$4,","),NieStac!$M97))=FALSE,1,"")</f>
        <v/>
      </c>
      <c r="F97" s="125" t="str">
        <f>IF(ISERR(FIND(CONCATENATE(F$4,","),NieStac!$M97))=FALSE,1,"")</f>
        <v/>
      </c>
      <c r="G97" s="125" t="str">
        <f>IF(ISERR(FIND(CONCATENATE(G$4,","),NieStac!$M97))=FALSE,1,"")</f>
        <v/>
      </c>
      <c r="H97" s="125" t="str">
        <f>IF(ISERR(FIND(CONCATENATE(H$4,","),NieStac!$M97))=FALSE,1,"")</f>
        <v/>
      </c>
      <c r="I97" s="125" t="str">
        <f>IF(ISERR(FIND(CONCATENATE(I$4,","),NieStac!$M97))=FALSE,1,"")</f>
        <v/>
      </c>
      <c r="J97" s="125" t="str">
        <f>IF(ISERR(FIND(CONCATENATE(J$4,","),NieStac!$M97))=FALSE,1,"")</f>
        <v/>
      </c>
      <c r="K97" s="125" t="str">
        <f>IF(ISERR(FIND(CONCATENATE(K$4,","),NieStac!$M97))=FALSE,1,"")</f>
        <v/>
      </c>
      <c r="L97" s="125" t="str">
        <f>IF(ISERR(FIND(CONCATENATE(L$4,","),NieStac!$M97))=FALSE,1,"")</f>
        <v/>
      </c>
      <c r="M97" s="125" t="str">
        <f>IF(ISERR(FIND(CONCATENATE(M$4,","),NieStac!$M97))=FALSE,1,"")</f>
        <v/>
      </c>
      <c r="N97" s="125" t="str">
        <f>IF(ISERR(FIND(CONCATENATE(N$4,","),NieStac!$M97))=FALSE,1,"")</f>
        <v/>
      </c>
      <c r="O97" s="125" t="str">
        <f>IF(ISERR(FIND(CONCATENATE(O$4,","),NieStac!$M97))=FALSE,1,"")</f>
        <v/>
      </c>
      <c r="P97" s="125" t="str">
        <f>IF(ISERR(FIND(CONCATENATE(P$4,","),NieStac!$M97))=FALSE,1,"")</f>
        <v/>
      </c>
      <c r="Q97" s="125" t="str">
        <f>IF(ISERR(FIND(CONCATENATE(Q$4,","),NieStac!$M97))=FALSE,1,"")</f>
        <v/>
      </c>
      <c r="R97" s="125" t="str">
        <f>IF(ISERR(FIND(CONCATENATE(R$4,","),NieStac!$M97))=FALSE,1,"")</f>
        <v/>
      </c>
      <c r="S97" s="125" t="str">
        <f>IF(ISERR(FIND(CONCATENATE(S$4,","),NieStac!$M97))=FALSE,1,"")</f>
        <v/>
      </c>
      <c r="T97" s="125" t="str">
        <f>IF(ISERR(FIND(CONCATENATE(T$4,","),NieStac!$M97))=FALSE,1,"")</f>
        <v/>
      </c>
      <c r="U97" s="125" t="str">
        <f>IF(ISERR(FIND(CONCATENATE(U$4,","),NieStac!$M97))=FALSE,1,"")</f>
        <v/>
      </c>
      <c r="V97" s="125" t="str">
        <f>IF(ISERR(FIND(CONCATENATE(V$4,","),NieStac!$M97))=FALSE,1,"")</f>
        <v/>
      </c>
      <c r="W97" s="125" t="str">
        <f>IF(ISERR(FIND(CONCATENATE(W$4,","),NieStac!$M97))=FALSE,1,"")</f>
        <v/>
      </c>
      <c r="X97" s="125" t="str">
        <f>IF(ISERR(FIND(CONCATENATE(X$4,","),NieStac!$M97))=FALSE,1,"")</f>
        <v/>
      </c>
      <c r="Y97" s="125" t="str">
        <f>IF(ISERR(FIND(CONCATENATE(Y$4,","),NieStac!$M97))=FALSE,1,"")</f>
        <v/>
      </c>
      <c r="Z97" s="125" t="str">
        <f>IF(ISERR(FIND(CONCATENATE(Z$4,","),NieStac!$M97))=FALSE,1,"")</f>
        <v/>
      </c>
      <c r="AA97" s="125" t="str">
        <f>IF(ISERR(FIND(CONCATENATE(AA$4,","),NieStac!$M97))=FALSE,1,"")</f>
        <v/>
      </c>
      <c r="AB97" s="125" t="str">
        <f>IF(ISERR(FIND(CONCATENATE(AB$4,","),NieStac!$M97))=FALSE,1,"")</f>
        <v/>
      </c>
      <c r="AC97" s="125" t="str">
        <f>IF(ISERR(FIND(CONCATENATE(AC$4,","),NieStac!$M97))=FALSE,1,"")</f>
        <v/>
      </c>
      <c r="AD97" s="124">
        <f>(NieStac!$B97)</f>
        <v>0</v>
      </c>
      <c r="AE97" s="125" t="str">
        <f>IF(ISERR(FIND(CONCATENATE(AE$4,","),NieStac!$N97))=FALSE,1,"")</f>
        <v/>
      </c>
      <c r="AF97" s="125" t="str">
        <f>IF(ISERR(FIND(CONCATENATE(AF$4,","),NieStac!$N97))=FALSE,1,"")</f>
        <v/>
      </c>
      <c r="AG97" s="125" t="str">
        <f>IF(ISERR(FIND(CONCATENATE(AG$4,","),NieStac!$N97))=FALSE,1,"")</f>
        <v/>
      </c>
      <c r="AH97" s="125" t="str">
        <f>IF(ISERR(FIND(CONCATENATE(AH$4,","),NieStac!$N97))=FALSE,1,"")</f>
        <v/>
      </c>
      <c r="AI97" s="125" t="str">
        <f>IF(ISERR(FIND(CONCATENATE(AI$4,","),NieStac!$N97))=FALSE,1,"")</f>
        <v/>
      </c>
      <c r="AJ97" s="125" t="str">
        <f>IF(ISERR(FIND(CONCATENATE(AJ$4,","),NieStac!$N97))=FALSE,1,"")</f>
        <v/>
      </c>
      <c r="AK97" s="125" t="str">
        <f>IF(ISERR(FIND(CONCATENATE(AK$4,","),NieStac!$N97))=FALSE,1,"")</f>
        <v/>
      </c>
      <c r="AL97" s="125" t="str">
        <f>IF(ISERR(FIND(CONCATENATE(AL$4,","),NieStac!$N97))=FALSE,1,"")</f>
        <v/>
      </c>
      <c r="AM97" s="125" t="str">
        <f>IF(ISERR(FIND(CONCATENATE(AM$4,","),NieStac!$N97))=FALSE,1,"")</f>
        <v/>
      </c>
      <c r="AN97" s="125" t="str">
        <f>IF(ISERR(FIND(CONCATENATE(AN$4,","),NieStac!$N97))=FALSE,1,"")</f>
        <v/>
      </c>
      <c r="AO97" s="125" t="str">
        <f>IF(ISERR(FIND(CONCATENATE(AO$4,","),NieStac!$N97))=FALSE,1,"")</f>
        <v/>
      </c>
      <c r="AP97" s="125" t="str">
        <f>IF(ISERR(FIND(CONCATENATE(AP$4,","),NieStac!$N97))=FALSE,1,"")</f>
        <v/>
      </c>
      <c r="AQ97" s="125" t="str">
        <f>IF(ISERR(FIND(CONCATENATE(AQ$4,","),NieStac!$N97))=FALSE,1,"")</f>
        <v/>
      </c>
      <c r="AR97" s="125" t="str">
        <f>IF(ISERR(FIND(CONCATENATE(AR$4,","),NieStac!$N97))=FALSE,1,"")</f>
        <v/>
      </c>
      <c r="AS97" s="125" t="str">
        <f>IF(ISERR(FIND(CONCATENATE(AS$4,","),NieStac!$N97))=FALSE,1,"")</f>
        <v/>
      </c>
      <c r="AT97" s="125" t="str">
        <f>IF(ISERR(FIND(CONCATENATE(AT$4,","),NieStac!$N97))=FALSE,1,"")</f>
        <v/>
      </c>
      <c r="AU97" s="125" t="str">
        <f>IF(ISERR(FIND(CONCATENATE(AU$4,","),NieStac!$N97))=FALSE,1,"")</f>
        <v/>
      </c>
      <c r="AV97" s="125" t="str">
        <f>IF(ISERR(FIND(CONCATENATE(AV$4,","),NieStac!$N97))=FALSE,1,"")</f>
        <v/>
      </c>
      <c r="AW97" s="125" t="str">
        <f>IF(ISERR(FIND(CONCATENATE(AW$4,","),NieStac!$N97))=FALSE,1,"")</f>
        <v/>
      </c>
      <c r="AX97" s="125" t="str">
        <f>IF(ISERR(FIND(CONCATENATE(AX$4,","),NieStac!$N97))=FALSE,1,"")</f>
        <v/>
      </c>
      <c r="AY97" s="125" t="str">
        <f>IF(ISERR(FIND(CONCATENATE(AY$4,","),NieStac!$N97))=FALSE,1,"")</f>
        <v/>
      </c>
      <c r="AZ97" s="125" t="str">
        <f>IF(ISERR(FIND(CONCATENATE(AZ$4,","),NieStac!$N97))=FALSE,1,"")</f>
        <v/>
      </c>
      <c r="BA97" s="125" t="str">
        <f>IF(ISERR(FIND(CONCATENATE(BA$4,","),NieStac!$N97))=FALSE,1,"")</f>
        <v/>
      </c>
      <c r="BB97" s="125" t="str">
        <f>IF(ISERR(FIND(CONCATENATE(BB$4,","),NieStac!$N97))=FALSE,1,"")</f>
        <v/>
      </c>
      <c r="BC97" s="125" t="str">
        <f>IF(ISERR(FIND(CONCATENATE(BC$4,","),NieStac!$N97))=FALSE,1,"")</f>
        <v/>
      </c>
      <c r="BD97" s="125" t="str">
        <f>IF(ISERR(FIND(CONCATENATE(BD$4,","),NieStac!$N97))=FALSE,1,"")</f>
        <v/>
      </c>
      <c r="BE97" s="125" t="str">
        <f>IF(ISERR(FIND(CONCATENATE(BE$4,","),NieStac!$N97))=FALSE,1,"")</f>
        <v/>
      </c>
      <c r="BF97" s="125" t="str">
        <f>IF(ISERR(FIND(CONCATENATE(BF$4,","),NieStac!$N97))=FALSE,1,"")</f>
        <v/>
      </c>
      <c r="BG97" s="125" t="str">
        <f>IF(ISERR(FIND(CONCATENATE(BG$4,","),NieStac!$N97))=FALSE,1,"")</f>
        <v/>
      </c>
      <c r="BH97" s="125" t="str">
        <f>IF(ISERR(FIND(CONCATENATE(BH$4,","),NieStac!$N97))=FALSE,1,"")</f>
        <v/>
      </c>
      <c r="BI97" s="125" t="str">
        <f>IF(ISERR(FIND(CONCATENATE(BI$4,","),NieStac!$N97))=FALSE,1,"")</f>
        <v/>
      </c>
      <c r="BJ97" s="124">
        <f>(NieStac!$B97)</f>
        <v>0</v>
      </c>
      <c r="BK97" s="125" t="str">
        <f>IF(ISERR(FIND(CONCATENATE(BK$4,","),NieStac!$O97))=FALSE,1,"")</f>
        <v/>
      </c>
      <c r="BL97" s="125" t="str">
        <f>IF(ISERR(FIND(CONCATENATE(BL$4,","),NieStac!$O97))=FALSE,1,"")</f>
        <v/>
      </c>
      <c r="BM97" s="125" t="str">
        <f>IF(ISERR(FIND(CONCATENATE(BM$4,","),NieStac!$O97))=FALSE,1,"")</f>
        <v/>
      </c>
      <c r="BN97" s="125" t="str">
        <f>IF(ISERR(FIND(CONCATENATE(BN$4,","),NieStac!$O97))=FALSE,1,"")</f>
        <v/>
      </c>
      <c r="BO97" s="125" t="str">
        <f>IF(ISERR(FIND(CONCATENATE(BO$4,","),NieStac!$O97))=FALSE,1,"")</f>
        <v/>
      </c>
      <c r="BP97" s="125" t="str">
        <f>IF(ISERR(FIND(CONCATENATE(BP$4,","),NieStac!$O97))=FALSE,1,"")</f>
        <v/>
      </c>
      <c r="BQ97" s="125" t="str">
        <f>IF(ISERR(FIND(CONCATENATE(BQ$4,","),NieStac!$O97))=FALSE,1,"")</f>
        <v/>
      </c>
    </row>
    <row r="98" spans="1:69" ht="12.75" customHeight="1" x14ac:dyDescent="0.2">
      <c r="A98" s="124">
        <f>(NieStac!$B98)</f>
        <v>0</v>
      </c>
      <c r="B98" s="125" t="str">
        <f>IF(ISERR(FIND(CONCATENATE(B$4,","),NieStac!$M98))=FALSE,1,"")</f>
        <v/>
      </c>
      <c r="C98" s="125" t="str">
        <f>IF(ISERR(FIND(CONCATENATE(C$4,","),NieStac!$M98))=FALSE,1,"")</f>
        <v/>
      </c>
      <c r="D98" s="125" t="str">
        <f>IF(ISERR(FIND(CONCATENATE(D$4,","),NieStac!$M98))=FALSE,1,"")</f>
        <v/>
      </c>
      <c r="E98" s="125" t="str">
        <f>IF(ISERR(FIND(CONCATENATE(E$4,","),NieStac!$M98))=FALSE,1,"")</f>
        <v/>
      </c>
      <c r="F98" s="125" t="str">
        <f>IF(ISERR(FIND(CONCATENATE(F$4,","),NieStac!$M98))=FALSE,1,"")</f>
        <v/>
      </c>
      <c r="G98" s="125" t="str">
        <f>IF(ISERR(FIND(CONCATENATE(G$4,","),NieStac!$M98))=FALSE,1,"")</f>
        <v/>
      </c>
      <c r="H98" s="125" t="str">
        <f>IF(ISERR(FIND(CONCATENATE(H$4,","),NieStac!$M98))=FALSE,1,"")</f>
        <v/>
      </c>
      <c r="I98" s="125" t="str">
        <f>IF(ISERR(FIND(CONCATENATE(I$4,","),NieStac!$M98))=FALSE,1,"")</f>
        <v/>
      </c>
      <c r="J98" s="125" t="str">
        <f>IF(ISERR(FIND(CONCATENATE(J$4,","),NieStac!$M98))=FALSE,1,"")</f>
        <v/>
      </c>
      <c r="K98" s="125" t="str">
        <f>IF(ISERR(FIND(CONCATENATE(K$4,","),NieStac!$M98))=FALSE,1,"")</f>
        <v/>
      </c>
      <c r="L98" s="125" t="str">
        <f>IF(ISERR(FIND(CONCATENATE(L$4,","),NieStac!$M98))=FALSE,1,"")</f>
        <v/>
      </c>
      <c r="M98" s="125" t="str">
        <f>IF(ISERR(FIND(CONCATENATE(M$4,","),NieStac!$M98))=FALSE,1,"")</f>
        <v/>
      </c>
      <c r="N98" s="125" t="str">
        <f>IF(ISERR(FIND(CONCATENATE(N$4,","),NieStac!$M98))=FALSE,1,"")</f>
        <v/>
      </c>
      <c r="O98" s="125" t="str">
        <f>IF(ISERR(FIND(CONCATENATE(O$4,","),NieStac!$M98))=FALSE,1,"")</f>
        <v/>
      </c>
      <c r="P98" s="125" t="str">
        <f>IF(ISERR(FIND(CONCATENATE(P$4,","),NieStac!$M98))=FALSE,1,"")</f>
        <v/>
      </c>
      <c r="Q98" s="125" t="str">
        <f>IF(ISERR(FIND(CONCATENATE(Q$4,","),NieStac!$M98))=FALSE,1,"")</f>
        <v/>
      </c>
      <c r="R98" s="125" t="str">
        <f>IF(ISERR(FIND(CONCATENATE(R$4,","),NieStac!$M98))=FALSE,1,"")</f>
        <v/>
      </c>
      <c r="S98" s="125" t="str">
        <f>IF(ISERR(FIND(CONCATENATE(S$4,","),NieStac!$M98))=FALSE,1,"")</f>
        <v/>
      </c>
      <c r="T98" s="125" t="str">
        <f>IF(ISERR(FIND(CONCATENATE(T$4,","),NieStac!$M98))=FALSE,1,"")</f>
        <v/>
      </c>
      <c r="U98" s="125" t="str">
        <f>IF(ISERR(FIND(CONCATENATE(U$4,","),NieStac!$M98))=FALSE,1,"")</f>
        <v/>
      </c>
      <c r="V98" s="125" t="str">
        <f>IF(ISERR(FIND(CONCATENATE(V$4,","),NieStac!$M98))=FALSE,1,"")</f>
        <v/>
      </c>
      <c r="W98" s="125" t="str">
        <f>IF(ISERR(FIND(CONCATENATE(W$4,","),NieStac!$M98))=FALSE,1,"")</f>
        <v/>
      </c>
      <c r="X98" s="125" t="str">
        <f>IF(ISERR(FIND(CONCATENATE(X$4,","),NieStac!$M98))=FALSE,1,"")</f>
        <v/>
      </c>
      <c r="Y98" s="125" t="str">
        <f>IF(ISERR(FIND(CONCATENATE(Y$4,","),NieStac!$M98))=FALSE,1,"")</f>
        <v/>
      </c>
      <c r="Z98" s="125" t="str">
        <f>IF(ISERR(FIND(CONCATENATE(Z$4,","),NieStac!$M98))=FALSE,1,"")</f>
        <v/>
      </c>
      <c r="AA98" s="125" t="str">
        <f>IF(ISERR(FIND(CONCATENATE(AA$4,","),NieStac!$M98))=FALSE,1,"")</f>
        <v/>
      </c>
      <c r="AB98" s="125" t="str">
        <f>IF(ISERR(FIND(CONCATENATE(AB$4,","),NieStac!$M98))=FALSE,1,"")</f>
        <v/>
      </c>
      <c r="AC98" s="125" t="str">
        <f>IF(ISERR(FIND(CONCATENATE(AC$4,","),NieStac!$M98))=FALSE,1,"")</f>
        <v/>
      </c>
      <c r="AD98" s="124">
        <f>(NieStac!$B98)</f>
        <v>0</v>
      </c>
      <c r="AE98" s="125" t="str">
        <f>IF(ISERR(FIND(CONCATENATE(AE$4,","),NieStac!$N98))=FALSE,1,"")</f>
        <v/>
      </c>
      <c r="AF98" s="125" t="str">
        <f>IF(ISERR(FIND(CONCATENATE(AF$4,","),NieStac!$N98))=FALSE,1,"")</f>
        <v/>
      </c>
      <c r="AG98" s="125" t="str">
        <f>IF(ISERR(FIND(CONCATENATE(AG$4,","),NieStac!$N98))=FALSE,1,"")</f>
        <v/>
      </c>
      <c r="AH98" s="125" t="str">
        <f>IF(ISERR(FIND(CONCATENATE(AH$4,","),NieStac!$N98))=FALSE,1,"")</f>
        <v/>
      </c>
      <c r="AI98" s="125" t="str">
        <f>IF(ISERR(FIND(CONCATENATE(AI$4,","),NieStac!$N98))=FALSE,1,"")</f>
        <v/>
      </c>
      <c r="AJ98" s="125" t="str">
        <f>IF(ISERR(FIND(CONCATENATE(AJ$4,","),NieStac!$N98))=FALSE,1,"")</f>
        <v/>
      </c>
      <c r="AK98" s="125" t="str">
        <f>IF(ISERR(FIND(CONCATENATE(AK$4,","),NieStac!$N98))=FALSE,1,"")</f>
        <v/>
      </c>
      <c r="AL98" s="125" t="str">
        <f>IF(ISERR(FIND(CONCATENATE(AL$4,","),NieStac!$N98))=FALSE,1,"")</f>
        <v/>
      </c>
      <c r="AM98" s="125" t="str">
        <f>IF(ISERR(FIND(CONCATENATE(AM$4,","),NieStac!$N98))=FALSE,1,"")</f>
        <v/>
      </c>
      <c r="AN98" s="125" t="str">
        <f>IF(ISERR(FIND(CONCATENATE(AN$4,","),NieStac!$N98))=FALSE,1,"")</f>
        <v/>
      </c>
      <c r="AO98" s="125" t="str">
        <f>IF(ISERR(FIND(CONCATENATE(AO$4,","),NieStac!$N98))=FALSE,1,"")</f>
        <v/>
      </c>
      <c r="AP98" s="125" t="str">
        <f>IF(ISERR(FIND(CONCATENATE(AP$4,","),NieStac!$N98))=FALSE,1,"")</f>
        <v/>
      </c>
      <c r="AQ98" s="125" t="str">
        <f>IF(ISERR(FIND(CONCATENATE(AQ$4,","),NieStac!$N98))=FALSE,1,"")</f>
        <v/>
      </c>
      <c r="AR98" s="125" t="str">
        <f>IF(ISERR(FIND(CONCATENATE(AR$4,","),NieStac!$N98))=FALSE,1,"")</f>
        <v/>
      </c>
      <c r="AS98" s="125" t="str">
        <f>IF(ISERR(FIND(CONCATENATE(AS$4,","),NieStac!$N98))=FALSE,1,"")</f>
        <v/>
      </c>
      <c r="AT98" s="125" t="str">
        <f>IF(ISERR(FIND(CONCATENATE(AT$4,","),NieStac!$N98))=FALSE,1,"")</f>
        <v/>
      </c>
      <c r="AU98" s="125" t="str">
        <f>IF(ISERR(FIND(CONCATENATE(AU$4,","),NieStac!$N98))=FALSE,1,"")</f>
        <v/>
      </c>
      <c r="AV98" s="125" t="str">
        <f>IF(ISERR(FIND(CONCATENATE(AV$4,","),NieStac!$N98))=FALSE,1,"")</f>
        <v/>
      </c>
      <c r="AW98" s="125" t="str">
        <f>IF(ISERR(FIND(CONCATENATE(AW$4,","),NieStac!$N98))=FALSE,1,"")</f>
        <v/>
      </c>
      <c r="AX98" s="125" t="str">
        <f>IF(ISERR(FIND(CONCATENATE(AX$4,","),NieStac!$N98))=FALSE,1,"")</f>
        <v/>
      </c>
      <c r="AY98" s="125" t="str">
        <f>IF(ISERR(FIND(CONCATENATE(AY$4,","),NieStac!$N98))=FALSE,1,"")</f>
        <v/>
      </c>
      <c r="AZ98" s="125" t="str">
        <f>IF(ISERR(FIND(CONCATENATE(AZ$4,","),NieStac!$N98))=FALSE,1,"")</f>
        <v/>
      </c>
      <c r="BA98" s="125" t="str">
        <f>IF(ISERR(FIND(CONCATENATE(BA$4,","),NieStac!$N98))=FALSE,1,"")</f>
        <v/>
      </c>
      <c r="BB98" s="125" t="str">
        <f>IF(ISERR(FIND(CONCATENATE(BB$4,","),NieStac!$N98))=FALSE,1,"")</f>
        <v/>
      </c>
      <c r="BC98" s="125" t="str">
        <f>IF(ISERR(FIND(CONCATENATE(BC$4,","),NieStac!$N98))=FALSE,1,"")</f>
        <v/>
      </c>
      <c r="BD98" s="125" t="str">
        <f>IF(ISERR(FIND(CONCATENATE(BD$4,","),NieStac!$N98))=FALSE,1,"")</f>
        <v/>
      </c>
      <c r="BE98" s="125" t="str">
        <f>IF(ISERR(FIND(CONCATENATE(BE$4,","),NieStac!$N98))=FALSE,1,"")</f>
        <v/>
      </c>
      <c r="BF98" s="125" t="str">
        <f>IF(ISERR(FIND(CONCATENATE(BF$4,","),NieStac!$N98))=FALSE,1,"")</f>
        <v/>
      </c>
      <c r="BG98" s="125" t="str">
        <f>IF(ISERR(FIND(CONCATENATE(BG$4,","),NieStac!$N98))=FALSE,1,"")</f>
        <v/>
      </c>
      <c r="BH98" s="125" t="str">
        <f>IF(ISERR(FIND(CONCATENATE(BH$4,","),NieStac!$N98))=FALSE,1,"")</f>
        <v/>
      </c>
      <c r="BI98" s="125" t="str">
        <f>IF(ISERR(FIND(CONCATENATE(BI$4,","),NieStac!$N98))=FALSE,1,"")</f>
        <v/>
      </c>
      <c r="BJ98" s="124">
        <f>(NieStac!$B98)</f>
        <v>0</v>
      </c>
      <c r="BK98" s="125" t="str">
        <f>IF(ISERR(FIND(CONCATENATE(BK$4,","),NieStac!$O98))=FALSE,1,"")</f>
        <v/>
      </c>
      <c r="BL98" s="125" t="str">
        <f>IF(ISERR(FIND(CONCATENATE(BL$4,","),NieStac!$O98))=FALSE,1,"")</f>
        <v/>
      </c>
      <c r="BM98" s="125" t="str">
        <f>IF(ISERR(FIND(CONCATENATE(BM$4,","),NieStac!$O98))=FALSE,1,"")</f>
        <v/>
      </c>
      <c r="BN98" s="125" t="str">
        <f>IF(ISERR(FIND(CONCATENATE(BN$4,","),NieStac!$O98))=FALSE,1,"")</f>
        <v/>
      </c>
      <c r="BO98" s="125" t="str">
        <f>IF(ISERR(FIND(CONCATENATE(BO$4,","),NieStac!$O98))=FALSE,1,"")</f>
        <v/>
      </c>
      <c r="BP98" s="125" t="str">
        <f>IF(ISERR(FIND(CONCATENATE(BP$4,","),NieStac!$O98))=FALSE,1,"")</f>
        <v/>
      </c>
      <c r="BQ98" s="125" t="str">
        <f>IF(ISERR(FIND(CONCATENATE(BQ$4,","),NieStac!$O98))=FALSE,1,"")</f>
        <v/>
      </c>
    </row>
    <row r="99" spans="1:69" ht="21" customHeight="1" x14ac:dyDescent="0.2">
      <c r="A99" s="126" t="s">
        <v>293</v>
      </c>
      <c r="B99" s="125">
        <f t="shared" ref="B99:AC99" si="0">SUM(B11:B98)</f>
        <v>10</v>
      </c>
      <c r="C99" s="125">
        <f t="shared" si="0"/>
        <v>4</v>
      </c>
      <c r="D99" s="125">
        <f t="shared" si="0"/>
        <v>5</v>
      </c>
      <c r="E99" s="125">
        <f t="shared" si="0"/>
        <v>2</v>
      </c>
      <c r="F99" s="125">
        <f t="shared" si="0"/>
        <v>4</v>
      </c>
      <c r="G99" s="125">
        <f t="shared" si="0"/>
        <v>2</v>
      </c>
      <c r="H99" s="125">
        <f t="shared" si="0"/>
        <v>1</v>
      </c>
      <c r="I99" s="125">
        <f t="shared" si="0"/>
        <v>4</v>
      </c>
      <c r="J99" s="125">
        <f t="shared" si="0"/>
        <v>8</v>
      </c>
      <c r="K99" s="125">
        <f t="shared" si="0"/>
        <v>7</v>
      </c>
      <c r="L99" s="125">
        <f t="shared" si="0"/>
        <v>3</v>
      </c>
      <c r="M99" s="125">
        <f t="shared" si="0"/>
        <v>4</v>
      </c>
      <c r="N99" s="125">
        <f t="shared" si="0"/>
        <v>4</v>
      </c>
      <c r="O99" s="125">
        <f t="shared" si="0"/>
        <v>3</v>
      </c>
      <c r="P99" s="125">
        <f t="shared" si="0"/>
        <v>2</v>
      </c>
      <c r="Q99" s="125">
        <f t="shared" si="0"/>
        <v>3</v>
      </c>
      <c r="R99" s="125">
        <f t="shared" si="0"/>
        <v>3</v>
      </c>
      <c r="S99" s="125">
        <f t="shared" si="0"/>
        <v>5</v>
      </c>
      <c r="T99" s="125">
        <f t="shared" si="0"/>
        <v>6</v>
      </c>
      <c r="U99" s="125">
        <f t="shared" si="0"/>
        <v>11</v>
      </c>
      <c r="V99" s="125">
        <f t="shared" si="0"/>
        <v>13</v>
      </c>
      <c r="W99" s="125">
        <f t="shared" si="0"/>
        <v>4</v>
      </c>
      <c r="X99" s="125">
        <f t="shared" si="0"/>
        <v>10</v>
      </c>
      <c r="Y99" s="125">
        <f t="shared" si="0"/>
        <v>4</v>
      </c>
      <c r="Z99" s="125">
        <f t="shared" si="0"/>
        <v>2</v>
      </c>
      <c r="AA99" s="125">
        <f t="shared" si="0"/>
        <v>5</v>
      </c>
      <c r="AB99" s="125">
        <f t="shared" si="0"/>
        <v>2</v>
      </c>
      <c r="AC99" s="125">
        <f t="shared" si="0"/>
        <v>4</v>
      </c>
      <c r="AD99" s="126" t="s">
        <v>293</v>
      </c>
      <c r="AE99" s="125">
        <f t="shared" ref="AE99:BI99" si="1">SUM(AE11:AE98)</f>
        <v>21</v>
      </c>
      <c r="AF99" s="125">
        <f t="shared" si="1"/>
        <v>11</v>
      </c>
      <c r="AG99" s="125">
        <f t="shared" si="1"/>
        <v>5</v>
      </c>
      <c r="AH99" s="125">
        <f t="shared" si="1"/>
        <v>8</v>
      </c>
      <c r="AI99" s="125">
        <f t="shared" si="1"/>
        <v>7</v>
      </c>
      <c r="AJ99" s="125">
        <f t="shared" si="1"/>
        <v>5</v>
      </c>
      <c r="AK99" s="125">
        <f t="shared" si="1"/>
        <v>4</v>
      </c>
      <c r="AL99" s="125">
        <f t="shared" si="1"/>
        <v>3</v>
      </c>
      <c r="AM99" s="125">
        <f t="shared" si="1"/>
        <v>6</v>
      </c>
      <c r="AN99" s="125">
        <f t="shared" si="1"/>
        <v>5</v>
      </c>
      <c r="AO99" s="125">
        <f t="shared" si="1"/>
        <v>8</v>
      </c>
      <c r="AP99" s="125">
        <f t="shared" si="1"/>
        <v>3</v>
      </c>
      <c r="AQ99" s="125">
        <f t="shared" si="1"/>
        <v>7</v>
      </c>
      <c r="AR99" s="125">
        <f t="shared" si="1"/>
        <v>5</v>
      </c>
      <c r="AS99" s="125">
        <f t="shared" si="1"/>
        <v>5</v>
      </c>
      <c r="AT99" s="125">
        <f t="shared" si="1"/>
        <v>3</v>
      </c>
      <c r="AU99" s="125">
        <f t="shared" si="1"/>
        <v>2</v>
      </c>
      <c r="AV99" s="125">
        <f t="shared" si="1"/>
        <v>3</v>
      </c>
      <c r="AW99" s="125">
        <f t="shared" si="1"/>
        <v>7</v>
      </c>
      <c r="AX99" s="125">
        <f t="shared" si="1"/>
        <v>2</v>
      </c>
      <c r="AY99" s="125">
        <f t="shared" si="1"/>
        <v>3</v>
      </c>
      <c r="AZ99" s="125">
        <f t="shared" si="1"/>
        <v>6</v>
      </c>
      <c r="BA99" s="125">
        <f t="shared" si="1"/>
        <v>7</v>
      </c>
      <c r="BB99" s="125">
        <f t="shared" si="1"/>
        <v>9</v>
      </c>
      <c r="BC99" s="125">
        <f t="shared" si="1"/>
        <v>5</v>
      </c>
      <c r="BD99" s="125">
        <f t="shared" si="1"/>
        <v>7</v>
      </c>
      <c r="BE99" s="125">
        <f t="shared" si="1"/>
        <v>4</v>
      </c>
      <c r="BF99" s="125">
        <f t="shared" si="1"/>
        <v>6</v>
      </c>
      <c r="BG99" s="125">
        <f t="shared" si="1"/>
        <v>4</v>
      </c>
      <c r="BH99" s="125">
        <f t="shared" si="1"/>
        <v>2</v>
      </c>
      <c r="BI99" s="125">
        <f t="shared" si="1"/>
        <v>3</v>
      </c>
      <c r="BJ99" s="127" t="s">
        <v>294</v>
      </c>
      <c r="BK99" s="125">
        <f t="shared" ref="BK99:BQ99" si="2">SUM(BK11:BK98)</f>
        <v>28</v>
      </c>
      <c r="BL99" s="125">
        <f t="shared" si="2"/>
        <v>10</v>
      </c>
      <c r="BM99" s="125">
        <f t="shared" si="2"/>
        <v>15</v>
      </c>
      <c r="BN99" s="125">
        <f t="shared" si="2"/>
        <v>12</v>
      </c>
      <c r="BO99" s="125">
        <f t="shared" si="2"/>
        <v>31</v>
      </c>
      <c r="BP99" s="125">
        <f t="shared" si="2"/>
        <v>3</v>
      </c>
      <c r="BQ99" s="125">
        <f t="shared" si="2"/>
        <v>6</v>
      </c>
    </row>
    <row r="100" spans="1:69" ht="70.5" customHeight="1" x14ac:dyDescent="0.2">
      <c r="A100" s="114" t="s">
        <v>295</v>
      </c>
      <c r="B100" s="115" t="s">
        <v>222</v>
      </c>
      <c r="C100" s="115" t="s">
        <v>223</v>
      </c>
      <c r="D100" s="115" t="s">
        <v>224</v>
      </c>
      <c r="E100" s="115" t="s">
        <v>225</v>
      </c>
      <c r="F100" s="115" t="s">
        <v>226</v>
      </c>
      <c r="G100" s="115" t="s">
        <v>227</v>
      </c>
      <c r="H100" s="115" t="s">
        <v>228</v>
      </c>
      <c r="I100" s="115" t="s">
        <v>229</v>
      </c>
      <c r="J100" s="115" t="s">
        <v>230</v>
      </c>
      <c r="K100" s="115" t="s">
        <v>231</v>
      </c>
      <c r="L100" s="115" t="s">
        <v>232</v>
      </c>
      <c r="M100" s="115" t="s">
        <v>233</v>
      </c>
      <c r="N100" s="115" t="s">
        <v>234</v>
      </c>
      <c r="O100" s="115" t="s">
        <v>235</v>
      </c>
      <c r="P100" s="115" t="s">
        <v>236</v>
      </c>
      <c r="Q100" s="115" t="s">
        <v>237</v>
      </c>
      <c r="R100" s="115" t="s">
        <v>238</v>
      </c>
      <c r="S100" s="115" t="s">
        <v>239</v>
      </c>
      <c r="T100" s="115" t="s">
        <v>240</v>
      </c>
      <c r="U100" s="115" t="s">
        <v>241</v>
      </c>
      <c r="V100" s="115" t="s">
        <v>242</v>
      </c>
      <c r="W100" s="115" t="s">
        <v>243</v>
      </c>
      <c r="X100" s="115" t="s">
        <v>244</v>
      </c>
      <c r="Y100" s="115" t="s">
        <v>245</v>
      </c>
      <c r="Z100" s="115" t="s">
        <v>246</v>
      </c>
      <c r="AA100" s="115" t="s">
        <v>247</v>
      </c>
      <c r="AB100" s="115" t="s">
        <v>248</v>
      </c>
      <c r="AC100" s="115" t="s">
        <v>249</v>
      </c>
      <c r="AD100" s="114" t="s">
        <v>296</v>
      </c>
      <c r="AE100" s="115" t="s">
        <v>251</v>
      </c>
      <c r="AF100" s="115" t="s">
        <v>252</v>
      </c>
      <c r="AG100" s="115" t="s">
        <v>253</v>
      </c>
      <c r="AH100" s="115" t="s">
        <v>254</v>
      </c>
      <c r="AI100" s="115" t="s">
        <v>255</v>
      </c>
      <c r="AJ100" s="115" t="s">
        <v>256</v>
      </c>
      <c r="AK100" s="115" t="s">
        <v>257</v>
      </c>
      <c r="AL100" s="115" t="s">
        <v>258</v>
      </c>
      <c r="AM100" s="115" t="s">
        <v>259</v>
      </c>
      <c r="AN100" s="115" t="s">
        <v>260</v>
      </c>
      <c r="AO100" s="115" t="s">
        <v>261</v>
      </c>
      <c r="AP100" s="115" t="s">
        <v>262</v>
      </c>
      <c r="AQ100" s="115" t="s">
        <v>263</v>
      </c>
      <c r="AR100" s="115" t="s">
        <v>264</v>
      </c>
      <c r="AS100" s="115" t="s">
        <v>265</v>
      </c>
      <c r="AT100" s="115" t="s">
        <v>266</v>
      </c>
      <c r="AU100" s="115" t="s">
        <v>267</v>
      </c>
      <c r="AV100" s="115" t="s">
        <v>268</v>
      </c>
      <c r="AW100" s="115" t="s">
        <v>269</v>
      </c>
      <c r="AX100" s="115" t="s">
        <v>270</v>
      </c>
      <c r="AY100" s="115" t="s">
        <v>271</v>
      </c>
      <c r="AZ100" s="115" t="s">
        <v>272</v>
      </c>
      <c r="BA100" s="115" t="s">
        <v>273</v>
      </c>
      <c r="BB100" s="115" t="s">
        <v>274</v>
      </c>
      <c r="BC100" s="115" t="s">
        <v>275</v>
      </c>
      <c r="BD100" s="115" t="s">
        <v>276</v>
      </c>
      <c r="BE100" s="115" t="s">
        <v>277</v>
      </c>
      <c r="BF100" s="115" t="s">
        <v>278</v>
      </c>
      <c r="BG100" s="115" t="s">
        <v>279</v>
      </c>
      <c r="BH100" s="115" t="s">
        <v>280</v>
      </c>
      <c r="BI100" s="115" t="s">
        <v>281</v>
      </c>
      <c r="BJ100" s="128" t="s">
        <v>297</v>
      </c>
      <c r="BK100" s="115" t="s">
        <v>283</v>
      </c>
      <c r="BL100" s="115" t="s">
        <v>284</v>
      </c>
      <c r="BM100" s="115" t="s">
        <v>285</v>
      </c>
      <c r="BN100" s="115" t="s">
        <v>286</v>
      </c>
      <c r="BO100" s="115" t="s">
        <v>287</v>
      </c>
      <c r="BP100" s="115" t="s">
        <v>288</v>
      </c>
      <c r="BQ100" s="115" t="s">
        <v>289</v>
      </c>
    </row>
    <row r="101" spans="1:69" ht="32.25" customHeight="1" x14ac:dyDescent="0.2">
      <c r="A101" s="129"/>
      <c r="B101" s="130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29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29"/>
      <c r="BK101" s="130"/>
      <c r="BL101" s="130"/>
      <c r="BM101" s="130"/>
      <c r="BN101" s="130"/>
      <c r="BO101" s="130"/>
      <c r="BP101" s="130"/>
      <c r="BQ101" s="130"/>
    </row>
    <row r="102" spans="1:69" ht="12.75" customHeight="1" x14ac:dyDescent="0.2">
      <c r="A102" s="111"/>
      <c r="AD102" s="111"/>
      <c r="BJ102" s="111"/>
    </row>
    <row r="103" spans="1:69" ht="12.75" customHeight="1" x14ac:dyDescent="0.2">
      <c r="A103" s="111"/>
      <c r="AD103" s="111"/>
      <c r="BJ103" s="111"/>
    </row>
    <row r="104" spans="1:69" ht="12.75" customHeight="1" x14ac:dyDescent="0.2">
      <c r="A104" s="111"/>
      <c r="AD104" s="111"/>
      <c r="BJ104" s="111"/>
    </row>
    <row r="105" spans="1:69" ht="12.75" customHeight="1" x14ac:dyDescent="0.2">
      <c r="A105" s="111"/>
      <c r="AD105" s="111"/>
      <c r="BJ105" s="111"/>
    </row>
    <row r="106" spans="1:69" ht="12.75" customHeight="1" x14ac:dyDescent="0.2">
      <c r="A106" s="111"/>
      <c r="AD106" s="111"/>
      <c r="BJ106" s="111"/>
    </row>
    <row r="107" spans="1:69" ht="12.75" customHeight="1" x14ac:dyDescent="0.2">
      <c r="A107" s="111" t="e">
        <f>CONCATENATE(D12,D13,#REF!,D14,D15,D16,D17,D18,#REF!,#REF!,D22,D23,D24,D25,D26,D27,#REF!,#REF!,D31,#REF!)</f>
        <v>#REF!</v>
      </c>
      <c r="AD107" s="111" t="e">
        <f>CONCATENATE(AG12,AG13,#REF!,AG14,AG15,AG16,AG17,AG18,#REF!,#REF!,AG22,AG23,AG24,AG25,AG26,AG27,#REF!,#REF!,AG31,#REF!)</f>
        <v>#REF!</v>
      </c>
      <c r="BJ107" s="111" t="e">
        <f>CONCATENATE(BM12,BM13,#REF!,BM14,BM15,BM16,BM17,BM18,#REF!,#REF!,BM22,BM23,BM24,BM25,BM26,BM27,#REF!,#REF!,BM31,#REF!)</f>
        <v>#REF!</v>
      </c>
    </row>
    <row r="108" spans="1:69" ht="12.75" customHeight="1" x14ac:dyDescent="0.2">
      <c r="A108" s="111"/>
      <c r="AD108" s="111"/>
      <c r="BJ108" s="111"/>
    </row>
    <row r="109" spans="1:69" ht="12.75" customHeight="1" x14ac:dyDescent="0.2">
      <c r="A109" s="111"/>
      <c r="AD109" s="111"/>
      <c r="BJ109" s="111"/>
    </row>
    <row r="110" spans="1:69" ht="12.75" customHeight="1" x14ac:dyDescent="0.2">
      <c r="A110" s="111"/>
      <c r="AD110" s="111"/>
      <c r="BJ110" s="111"/>
    </row>
    <row r="111" spans="1:69" ht="12.75" customHeight="1" x14ac:dyDescent="0.2">
      <c r="A111" s="111"/>
      <c r="AD111" s="111"/>
      <c r="BJ111" s="111"/>
    </row>
    <row r="112" spans="1:69" ht="12.75" customHeight="1" x14ac:dyDescent="0.2">
      <c r="A112" s="111"/>
      <c r="AD112" s="111"/>
      <c r="BJ112" s="111"/>
    </row>
    <row r="113" spans="1:62" ht="12.75" customHeight="1" x14ac:dyDescent="0.2">
      <c r="A113" s="111"/>
      <c r="AD113" s="111"/>
      <c r="BJ113" s="111"/>
    </row>
    <row r="114" spans="1:62" ht="12.75" customHeight="1" x14ac:dyDescent="0.2">
      <c r="A114" s="111"/>
      <c r="AD114" s="111"/>
      <c r="BJ114" s="111"/>
    </row>
    <row r="115" spans="1:62" ht="12.75" customHeight="1" x14ac:dyDescent="0.2">
      <c r="A115" s="111"/>
      <c r="AD115" s="111"/>
      <c r="BJ115" s="111"/>
    </row>
    <row r="116" spans="1:62" ht="12.75" customHeight="1" x14ac:dyDescent="0.2">
      <c r="A116" s="111"/>
      <c r="AD116" s="111"/>
      <c r="BJ116" s="111"/>
    </row>
    <row r="117" spans="1:62" ht="12.75" customHeight="1" x14ac:dyDescent="0.2">
      <c r="A117" s="111"/>
      <c r="AD117" s="111"/>
      <c r="BJ117" s="111"/>
    </row>
    <row r="118" spans="1:62" ht="12.75" customHeight="1" x14ac:dyDescent="0.2">
      <c r="A118" s="111"/>
      <c r="AD118" s="111"/>
      <c r="BJ118" s="111"/>
    </row>
    <row r="119" spans="1:62" ht="12.75" customHeight="1" x14ac:dyDescent="0.2">
      <c r="A119" s="111"/>
      <c r="AD119" s="111"/>
      <c r="BJ119" s="111"/>
    </row>
    <row r="120" spans="1:62" ht="12.75" customHeight="1" x14ac:dyDescent="0.2">
      <c r="A120" s="111"/>
      <c r="AD120" s="111"/>
      <c r="BJ120" s="111"/>
    </row>
    <row r="121" spans="1:62" ht="12.75" customHeight="1" x14ac:dyDescent="0.2">
      <c r="A121" s="111"/>
      <c r="AD121" s="111"/>
      <c r="BJ121" s="111"/>
    </row>
    <row r="122" spans="1:62" ht="12.75" customHeight="1" x14ac:dyDescent="0.2">
      <c r="A122" s="111"/>
      <c r="AD122" s="111"/>
      <c r="BJ122" s="111"/>
    </row>
    <row r="123" spans="1:62" ht="12.75" customHeight="1" x14ac:dyDescent="0.2">
      <c r="A123" s="111"/>
      <c r="AD123" s="111"/>
      <c r="BJ123" s="111"/>
    </row>
    <row r="124" spans="1:62" ht="12.75" customHeight="1" x14ac:dyDescent="0.2">
      <c r="A124" s="111"/>
      <c r="AD124" s="111"/>
      <c r="BJ124" s="111"/>
    </row>
    <row r="125" spans="1:62" ht="12.75" customHeight="1" x14ac:dyDescent="0.2">
      <c r="A125" s="111"/>
      <c r="AD125" s="111"/>
      <c r="BJ125" s="111"/>
    </row>
    <row r="126" spans="1:62" ht="12.75" customHeight="1" x14ac:dyDescent="0.2">
      <c r="A126" s="111"/>
      <c r="AD126" s="111"/>
      <c r="BJ126" s="111"/>
    </row>
    <row r="127" spans="1:62" ht="12.75" customHeight="1" x14ac:dyDescent="0.2">
      <c r="A127" s="111"/>
      <c r="AD127" s="111"/>
      <c r="BJ127" s="111"/>
    </row>
    <row r="128" spans="1:62" ht="12.75" customHeight="1" x14ac:dyDescent="0.2">
      <c r="A128" s="111"/>
      <c r="AD128" s="111"/>
      <c r="BJ128" s="111"/>
    </row>
    <row r="129" spans="1:62" ht="12.75" customHeight="1" x14ac:dyDescent="0.2">
      <c r="A129" s="111"/>
      <c r="AD129" s="111"/>
      <c r="BJ129" s="111"/>
    </row>
    <row r="130" spans="1:62" ht="12.75" customHeight="1" x14ac:dyDescent="0.2">
      <c r="A130" s="111"/>
      <c r="AD130" s="111"/>
      <c r="BJ130" s="111"/>
    </row>
    <row r="131" spans="1:62" ht="12.75" customHeight="1" x14ac:dyDescent="0.2">
      <c r="A131" s="111"/>
      <c r="AD131" s="111"/>
      <c r="BJ131" s="111"/>
    </row>
    <row r="132" spans="1:62" ht="12.75" customHeight="1" x14ac:dyDescent="0.2">
      <c r="A132" s="111"/>
      <c r="AD132" s="111"/>
      <c r="BJ132" s="111"/>
    </row>
    <row r="133" spans="1:62" ht="12.75" customHeight="1" x14ac:dyDescent="0.2">
      <c r="A133" s="111"/>
      <c r="AD133" s="111"/>
      <c r="BJ133" s="111"/>
    </row>
    <row r="134" spans="1:62" ht="12.75" customHeight="1" x14ac:dyDescent="0.2">
      <c r="A134" s="111"/>
      <c r="AD134" s="111"/>
      <c r="BJ134" s="111"/>
    </row>
    <row r="135" spans="1:62" ht="12.75" customHeight="1" x14ac:dyDescent="0.2">
      <c r="A135" s="111"/>
      <c r="AD135" s="111"/>
      <c r="BJ135" s="111"/>
    </row>
    <row r="136" spans="1:62" ht="12.75" customHeight="1" x14ac:dyDescent="0.2">
      <c r="A136" s="111"/>
      <c r="AD136" s="111"/>
      <c r="BJ136" s="111"/>
    </row>
    <row r="137" spans="1:62" ht="12.75" customHeight="1" x14ac:dyDescent="0.2">
      <c r="A137" s="111"/>
      <c r="AD137" s="111"/>
      <c r="BJ137" s="111"/>
    </row>
    <row r="138" spans="1:62" ht="12.75" customHeight="1" x14ac:dyDescent="0.2">
      <c r="A138" s="111"/>
      <c r="AD138" s="111"/>
      <c r="BJ138" s="111"/>
    </row>
    <row r="139" spans="1:62" ht="12.75" customHeight="1" x14ac:dyDescent="0.2">
      <c r="A139" s="111"/>
      <c r="AD139" s="111"/>
      <c r="BJ139" s="111"/>
    </row>
    <row r="140" spans="1:62" ht="12.75" customHeight="1" x14ac:dyDescent="0.2">
      <c r="A140" s="111"/>
      <c r="AD140" s="111"/>
      <c r="BJ140" s="111"/>
    </row>
    <row r="141" spans="1:62" ht="12.75" customHeight="1" x14ac:dyDescent="0.2">
      <c r="A141" s="111"/>
      <c r="AD141" s="111"/>
      <c r="BJ141" s="111"/>
    </row>
    <row r="142" spans="1:62" ht="12.75" customHeight="1" x14ac:dyDescent="0.2">
      <c r="A142" s="111"/>
      <c r="AD142" s="111"/>
      <c r="BJ142" s="111"/>
    </row>
    <row r="143" spans="1:62" ht="12.75" customHeight="1" x14ac:dyDescent="0.2">
      <c r="A143" s="111"/>
      <c r="AD143" s="111"/>
      <c r="BJ143" s="111"/>
    </row>
    <row r="144" spans="1:62" ht="12.75" customHeight="1" x14ac:dyDescent="0.2">
      <c r="A144" s="111"/>
      <c r="AD144" s="111"/>
      <c r="BJ144" s="111"/>
    </row>
    <row r="145" spans="1:62" ht="12.75" customHeight="1" x14ac:dyDescent="0.2">
      <c r="A145" s="111"/>
      <c r="AD145" s="111"/>
      <c r="BJ145" s="111"/>
    </row>
    <row r="146" spans="1:62" ht="12.75" customHeight="1" x14ac:dyDescent="0.2">
      <c r="A146" s="111"/>
      <c r="AD146" s="111"/>
      <c r="BJ146" s="111"/>
    </row>
    <row r="147" spans="1:62" ht="12.75" customHeight="1" x14ac:dyDescent="0.2">
      <c r="A147" s="111"/>
      <c r="AD147" s="111"/>
      <c r="BJ147" s="111"/>
    </row>
    <row r="148" spans="1:62" ht="12.75" customHeight="1" x14ac:dyDescent="0.2">
      <c r="A148" s="111"/>
      <c r="AD148" s="111"/>
      <c r="BJ148" s="111"/>
    </row>
    <row r="149" spans="1:62" ht="12.75" customHeight="1" x14ac:dyDescent="0.2">
      <c r="A149" s="111"/>
      <c r="AD149" s="111"/>
      <c r="BJ149" s="111"/>
    </row>
    <row r="150" spans="1:62" ht="12.75" customHeight="1" x14ac:dyDescent="0.2">
      <c r="A150" s="111"/>
      <c r="AD150" s="111"/>
      <c r="BJ150" s="111"/>
    </row>
    <row r="151" spans="1:62" ht="12.75" customHeight="1" x14ac:dyDescent="0.2">
      <c r="A151" s="111"/>
      <c r="AD151" s="111"/>
      <c r="BJ151" s="111"/>
    </row>
    <row r="152" spans="1:62" ht="12.75" customHeight="1" x14ac:dyDescent="0.2">
      <c r="A152" s="111"/>
      <c r="AD152" s="111"/>
      <c r="BJ152" s="111"/>
    </row>
    <row r="153" spans="1:62" ht="12.75" customHeight="1" x14ac:dyDescent="0.2">
      <c r="A153" s="111"/>
      <c r="AD153" s="111"/>
      <c r="BJ153" s="111"/>
    </row>
    <row r="154" spans="1:62" ht="12.75" customHeight="1" x14ac:dyDescent="0.2">
      <c r="A154" s="111"/>
      <c r="AD154" s="111"/>
      <c r="BJ154" s="111"/>
    </row>
    <row r="155" spans="1:62" ht="12.75" customHeight="1" x14ac:dyDescent="0.2">
      <c r="A155" s="111"/>
      <c r="AD155" s="111"/>
      <c r="BJ155" s="111"/>
    </row>
    <row r="156" spans="1:62" ht="12.75" customHeight="1" x14ac:dyDescent="0.2">
      <c r="A156" s="111"/>
      <c r="AD156" s="111"/>
      <c r="BJ156" s="111"/>
    </row>
    <row r="157" spans="1:62" ht="12.75" customHeight="1" x14ac:dyDescent="0.2">
      <c r="A157" s="111"/>
      <c r="AD157" s="111"/>
      <c r="BJ157" s="111"/>
    </row>
    <row r="158" spans="1:62" ht="12.75" customHeight="1" x14ac:dyDescent="0.2">
      <c r="A158" s="111"/>
      <c r="AD158" s="111"/>
      <c r="BJ158" s="111"/>
    </row>
    <row r="159" spans="1:62" ht="12.75" customHeight="1" x14ac:dyDescent="0.2">
      <c r="A159" s="111"/>
      <c r="AD159" s="111"/>
      <c r="BJ159" s="111"/>
    </row>
    <row r="160" spans="1:62" ht="12.75" customHeight="1" x14ac:dyDescent="0.2">
      <c r="A160" s="111"/>
      <c r="AD160" s="111"/>
      <c r="BJ160" s="111"/>
    </row>
    <row r="161" spans="1:62" ht="12.75" customHeight="1" x14ac:dyDescent="0.2">
      <c r="A161" s="111"/>
      <c r="AD161" s="111"/>
      <c r="BJ161" s="111"/>
    </row>
    <row r="162" spans="1:62" ht="12.75" customHeight="1" x14ac:dyDescent="0.2">
      <c r="A162" s="111"/>
      <c r="AD162" s="111"/>
      <c r="BJ162" s="111"/>
    </row>
    <row r="163" spans="1:62" ht="12.75" customHeight="1" x14ac:dyDescent="0.2">
      <c r="A163" s="111"/>
      <c r="AD163" s="111"/>
      <c r="BJ163" s="111"/>
    </row>
    <row r="164" spans="1:62" ht="12.75" customHeight="1" x14ac:dyDescent="0.2">
      <c r="A164" s="111"/>
      <c r="AD164" s="111"/>
      <c r="BJ164" s="111"/>
    </row>
    <row r="165" spans="1:62" ht="12.75" customHeight="1" x14ac:dyDescent="0.2">
      <c r="A165" s="111"/>
      <c r="AD165" s="111"/>
      <c r="BJ165" s="111"/>
    </row>
    <row r="166" spans="1:62" ht="12.75" customHeight="1" x14ac:dyDescent="0.2">
      <c r="A166" s="111"/>
      <c r="AD166" s="111"/>
      <c r="BJ166" s="111"/>
    </row>
    <row r="167" spans="1:62" ht="12.75" customHeight="1" x14ac:dyDescent="0.2">
      <c r="A167" s="111"/>
      <c r="AD167" s="111"/>
      <c r="BJ167" s="111"/>
    </row>
    <row r="168" spans="1:62" ht="12.75" customHeight="1" x14ac:dyDescent="0.2">
      <c r="A168" s="111"/>
      <c r="AD168" s="111"/>
      <c r="BJ168" s="111"/>
    </row>
    <row r="169" spans="1:62" ht="12.75" customHeight="1" x14ac:dyDescent="0.2">
      <c r="A169" s="111"/>
      <c r="AD169" s="111"/>
      <c r="BJ169" s="111"/>
    </row>
    <row r="170" spans="1:62" ht="12.75" customHeight="1" x14ac:dyDescent="0.2">
      <c r="A170" s="111"/>
      <c r="AD170" s="111"/>
      <c r="BJ170" s="111"/>
    </row>
    <row r="171" spans="1:62" ht="12.75" customHeight="1" x14ac:dyDescent="0.2">
      <c r="A171" s="111"/>
      <c r="AD171" s="111"/>
      <c r="BJ171" s="111"/>
    </row>
    <row r="172" spans="1:62" ht="12.75" customHeight="1" x14ac:dyDescent="0.2">
      <c r="A172" s="111"/>
      <c r="AD172" s="111"/>
      <c r="BJ172" s="111"/>
    </row>
    <row r="173" spans="1:62" ht="12.75" customHeight="1" x14ac:dyDescent="0.2">
      <c r="A173" s="111"/>
      <c r="AD173" s="111"/>
      <c r="BJ173" s="111"/>
    </row>
    <row r="174" spans="1:62" ht="12.75" customHeight="1" x14ac:dyDescent="0.2">
      <c r="A174" s="111"/>
      <c r="AD174" s="111"/>
      <c r="BJ174" s="111"/>
    </row>
    <row r="175" spans="1:62" ht="12.75" customHeight="1" x14ac:dyDescent="0.2">
      <c r="A175" s="111"/>
      <c r="AD175" s="111"/>
      <c r="BJ175" s="111"/>
    </row>
    <row r="176" spans="1:62" ht="12.75" customHeight="1" x14ac:dyDescent="0.2">
      <c r="A176" s="111"/>
      <c r="AD176" s="111"/>
      <c r="BJ176" s="111"/>
    </row>
    <row r="177" spans="1:62" ht="12.75" customHeight="1" x14ac:dyDescent="0.2">
      <c r="A177" s="111"/>
      <c r="AD177" s="111"/>
      <c r="BJ177" s="111"/>
    </row>
    <row r="178" spans="1:62" ht="12.75" customHeight="1" x14ac:dyDescent="0.2">
      <c r="A178" s="111"/>
      <c r="AD178" s="111"/>
      <c r="BJ178" s="111"/>
    </row>
    <row r="179" spans="1:62" ht="12.75" customHeight="1" x14ac:dyDescent="0.2">
      <c r="A179" s="111"/>
      <c r="AD179" s="111"/>
      <c r="BJ179" s="111"/>
    </row>
    <row r="180" spans="1:62" ht="12.75" customHeight="1" x14ac:dyDescent="0.2">
      <c r="A180" s="111"/>
      <c r="AD180" s="111"/>
      <c r="BJ180" s="111"/>
    </row>
    <row r="181" spans="1:62" ht="12.75" customHeight="1" x14ac:dyDescent="0.2">
      <c r="A181" s="111"/>
      <c r="AD181" s="111"/>
      <c r="BJ181" s="111"/>
    </row>
    <row r="182" spans="1:62" ht="12.75" customHeight="1" x14ac:dyDescent="0.2">
      <c r="A182" s="111"/>
      <c r="AD182" s="111"/>
      <c r="BJ182" s="111"/>
    </row>
    <row r="183" spans="1:62" ht="12.75" customHeight="1" x14ac:dyDescent="0.2">
      <c r="A183" s="111"/>
      <c r="AD183" s="111"/>
      <c r="BJ183" s="111"/>
    </row>
    <row r="184" spans="1:62" ht="12.75" customHeight="1" x14ac:dyDescent="0.2">
      <c r="A184" s="111"/>
      <c r="AD184" s="111"/>
      <c r="BJ184" s="111"/>
    </row>
    <row r="185" spans="1:62" ht="12.75" customHeight="1" x14ac:dyDescent="0.2">
      <c r="A185" s="111"/>
      <c r="AD185" s="111"/>
      <c r="BJ185" s="111"/>
    </row>
    <row r="186" spans="1:62" ht="12.75" customHeight="1" x14ac:dyDescent="0.2">
      <c r="A186" s="111"/>
      <c r="AD186" s="111"/>
      <c r="BJ186" s="111"/>
    </row>
    <row r="187" spans="1:62" ht="12.75" customHeight="1" x14ac:dyDescent="0.2">
      <c r="A187" s="111"/>
      <c r="AD187" s="111"/>
      <c r="BJ187" s="111"/>
    </row>
    <row r="188" spans="1:62" ht="12.75" customHeight="1" x14ac:dyDescent="0.2">
      <c r="A188" s="111"/>
      <c r="AD188" s="111"/>
      <c r="BJ188" s="111"/>
    </row>
    <row r="189" spans="1:62" ht="12.75" customHeight="1" x14ac:dyDescent="0.2">
      <c r="A189" s="111"/>
      <c r="AD189" s="111"/>
      <c r="BJ189" s="111"/>
    </row>
    <row r="190" spans="1:62" ht="12.75" customHeight="1" x14ac:dyDescent="0.2">
      <c r="A190" s="111"/>
      <c r="AD190" s="111"/>
      <c r="BJ190" s="111"/>
    </row>
    <row r="191" spans="1:62" ht="12.75" customHeight="1" x14ac:dyDescent="0.2">
      <c r="A191" s="111"/>
      <c r="AD191" s="111"/>
      <c r="BJ191" s="111"/>
    </row>
    <row r="192" spans="1:62" ht="12.75" customHeight="1" x14ac:dyDescent="0.2">
      <c r="A192" s="111"/>
      <c r="AD192" s="111"/>
      <c r="BJ192" s="111"/>
    </row>
    <row r="193" spans="1:62" ht="12.75" customHeight="1" x14ac:dyDescent="0.2">
      <c r="A193" s="111"/>
      <c r="AD193" s="111"/>
      <c r="BJ193" s="111"/>
    </row>
    <row r="194" spans="1:62" ht="12.75" customHeight="1" x14ac:dyDescent="0.2">
      <c r="A194" s="111"/>
      <c r="AD194" s="111"/>
      <c r="BJ194" s="111"/>
    </row>
    <row r="195" spans="1:62" ht="12.75" customHeight="1" x14ac:dyDescent="0.2">
      <c r="A195" s="111"/>
      <c r="AD195" s="111"/>
      <c r="BJ195" s="111"/>
    </row>
    <row r="196" spans="1:62" ht="12.75" customHeight="1" x14ac:dyDescent="0.2">
      <c r="A196" s="111"/>
      <c r="AD196" s="111"/>
      <c r="BJ196" s="111"/>
    </row>
    <row r="197" spans="1:62" ht="12.75" customHeight="1" x14ac:dyDescent="0.2">
      <c r="A197" s="111"/>
      <c r="AD197" s="111"/>
      <c r="BJ197" s="111"/>
    </row>
    <row r="198" spans="1:62" ht="12.75" customHeight="1" x14ac:dyDescent="0.2">
      <c r="A198" s="111"/>
      <c r="AD198" s="111"/>
      <c r="BJ198" s="111"/>
    </row>
    <row r="199" spans="1:62" ht="12.75" customHeight="1" x14ac:dyDescent="0.2">
      <c r="A199" s="111"/>
      <c r="AD199" s="111"/>
      <c r="BJ199" s="111"/>
    </row>
    <row r="200" spans="1:62" ht="12.75" customHeight="1" x14ac:dyDescent="0.2">
      <c r="A200" s="111"/>
      <c r="AD200" s="111"/>
      <c r="BJ200" s="111"/>
    </row>
    <row r="201" spans="1:62" ht="12.75" customHeight="1" x14ac:dyDescent="0.2">
      <c r="A201" s="111"/>
      <c r="AD201" s="111"/>
      <c r="BJ201" s="111"/>
    </row>
    <row r="202" spans="1:62" ht="12.75" customHeight="1" x14ac:dyDescent="0.2">
      <c r="A202" s="111"/>
      <c r="AD202" s="111"/>
      <c r="BJ202" s="111"/>
    </row>
    <row r="203" spans="1:62" ht="12.75" customHeight="1" x14ac:dyDescent="0.2">
      <c r="A203" s="111"/>
      <c r="AD203" s="111"/>
      <c r="BJ203" s="111"/>
    </row>
    <row r="204" spans="1:62" ht="12.75" customHeight="1" x14ac:dyDescent="0.2">
      <c r="A204" s="111"/>
      <c r="AD204" s="111"/>
      <c r="BJ204" s="111"/>
    </row>
    <row r="205" spans="1:62" ht="12.75" customHeight="1" x14ac:dyDescent="0.2">
      <c r="A205" s="111"/>
      <c r="AD205" s="111"/>
      <c r="BJ205" s="111"/>
    </row>
    <row r="206" spans="1:62" ht="12.75" customHeight="1" x14ac:dyDescent="0.2">
      <c r="A206" s="111"/>
      <c r="AD206" s="111"/>
      <c r="BJ206" s="111"/>
    </row>
    <row r="207" spans="1:62" ht="12.75" customHeight="1" x14ac:dyDescent="0.2">
      <c r="A207" s="111"/>
      <c r="AD207" s="111"/>
      <c r="BJ207" s="111"/>
    </row>
    <row r="208" spans="1:62" ht="12.75" customHeight="1" x14ac:dyDescent="0.2">
      <c r="A208" s="111"/>
      <c r="AD208" s="111"/>
      <c r="BJ208" s="111"/>
    </row>
    <row r="209" spans="1:62" ht="12.75" customHeight="1" x14ac:dyDescent="0.2">
      <c r="A209" s="111"/>
      <c r="AD209" s="111"/>
      <c r="BJ209" s="111"/>
    </row>
    <row r="210" spans="1:62" ht="12.75" customHeight="1" x14ac:dyDescent="0.2">
      <c r="A210" s="111"/>
      <c r="AD210" s="111"/>
      <c r="BJ210" s="111"/>
    </row>
    <row r="211" spans="1:62" ht="12.75" customHeight="1" x14ac:dyDescent="0.2">
      <c r="A211" s="111"/>
      <c r="AD211" s="111"/>
      <c r="BJ211" s="111"/>
    </row>
    <row r="212" spans="1:62" ht="12.75" customHeight="1" x14ac:dyDescent="0.2">
      <c r="A212" s="111"/>
      <c r="AD212" s="111"/>
      <c r="BJ212" s="111"/>
    </row>
    <row r="213" spans="1:62" ht="12.75" customHeight="1" x14ac:dyDescent="0.2">
      <c r="A213" s="111"/>
      <c r="AD213" s="111"/>
      <c r="BJ213" s="111"/>
    </row>
    <row r="214" spans="1:62" ht="12.75" customHeight="1" x14ac:dyDescent="0.2">
      <c r="A214" s="111"/>
      <c r="AD214" s="111"/>
      <c r="BJ214" s="111"/>
    </row>
    <row r="215" spans="1:62" ht="12.75" customHeight="1" x14ac:dyDescent="0.2">
      <c r="A215" s="111"/>
      <c r="AD215" s="111"/>
      <c r="BJ215" s="111"/>
    </row>
    <row r="216" spans="1:62" ht="12.75" customHeight="1" x14ac:dyDescent="0.2">
      <c r="A216" s="111"/>
      <c r="AD216" s="111"/>
      <c r="BJ216" s="111"/>
    </row>
    <row r="217" spans="1:62" ht="12.75" customHeight="1" x14ac:dyDescent="0.2">
      <c r="A217" s="111"/>
      <c r="AD217" s="111"/>
      <c r="BJ217" s="111"/>
    </row>
    <row r="218" spans="1:62" ht="12.75" customHeight="1" x14ac:dyDescent="0.2">
      <c r="A218" s="111"/>
      <c r="AD218" s="111"/>
      <c r="BJ218" s="111"/>
    </row>
    <row r="219" spans="1:62" ht="12.75" customHeight="1" x14ac:dyDescent="0.2">
      <c r="A219" s="111"/>
      <c r="AD219" s="111"/>
      <c r="BJ219" s="111"/>
    </row>
    <row r="220" spans="1:62" ht="12.75" customHeight="1" x14ac:dyDescent="0.2">
      <c r="A220" s="111"/>
      <c r="AD220" s="111"/>
      <c r="BJ220" s="111"/>
    </row>
    <row r="221" spans="1:62" ht="12.75" customHeight="1" x14ac:dyDescent="0.2">
      <c r="A221" s="111"/>
      <c r="AD221" s="111"/>
      <c r="BJ221" s="111"/>
    </row>
    <row r="222" spans="1:62" ht="12.75" customHeight="1" x14ac:dyDescent="0.2">
      <c r="A222" s="111"/>
      <c r="AD222" s="111"/>
      <c r="BJ222" s="111"/>
    </row>
    <row r="223" spans="1:62" ht="12.75" customHeight="1" x14ac:dyDescent="0.2">
      <c r="A223" s="111"/>
      <c r="AD223" s="111"/>
      <c r="BJ223" s="111"/>
    </row>
    <row r="224" spans="1:62" ht="12.75" customHeight="1" x14ac:dyDescent="0.2">
      <c r="A224" s="111"/>
      <c r="AD224" s="111"/>
      <c r="BJ224" s="111"/>
    </row>
    <row r="225" spans="1:62" ht="12.75" customHeight="1" x14ac:dyDescent="0.2">
      <c r="A225" s="111"/>
      <c r="AD225" s="111"/>
      <c r="BJ225" s="111"/>
    </row>
    <row r="226" spans="1:62" ht="12.75" customHeight="1" x14ac:dyDescent="0.2">
      <c r="A226" s="111"/>
      <c r="AD226" s="111"/>
      <c r="BJ226" s="111"/>
    </row>
    <row r="227" spans="1:62" ht="12.75" customHeight="1" x14ac:dyDescent="0.2">
      <c r="A227" s="111"/>
      <c r="AD227" s="111"/>
      <c r="BJ227" s="111"/>
    </row>
    <row r="228" spans="1:62" ht="12.75" customHeight="1" x14ac:dyDescent="0.2">
      <c r="A228" s="111"/>
      <c r="AD228" s="111"/>
      <c r="BJ228" s="111"/>
    </row>
    <row r="229" spans="1:62" ht="12.75" customHeight="1" x14ac:dyDescent="0.2">
      <c r="A229" s="111"/>
      <c r="AD229" s="111"/>
      <c r="BJ229" s="111"/>
    </row>
    <row r="230" spans="1:62" ht="12.75" customHeight="1" x14ac:dyDescent="0.2">
      <c r="A230" s="111"/>
      <c r="AD230" s="111"/>
      <c r="BJ230" s="111"/>
    </row>
    <row r="231" spans="1:62" ht="12.75" customHeight="1" x14ac:dyDescent="0.2">
      <c r="A231" s="111"/>
      <c r="AD231" s="111"/>
      <c r="BJ231" s="111"/>
    </row>
    <row r="232" spans="1:62" ht="12.75" customHeight="1" x14ac:dyDescent="0.2">
      <c r="A232" s="111"/>
      <c r="AD232" s="111"/>
      <c r="BJ232" s="111"/>
    </row>
    <row r="233" spans="1:62" ht="12.75" customHeight="1" x14ac:dyDescent="0.2">
      <c r="A233" s="111"/>
      <c r="AD233" s="111"/>
      <c r="BJ233" s="111"/>
    </row>
    <row r="234" spans="1:62" ht="12.75" customHeight="1" x14ac:dyDescent="0.2">
      <c r="A234" s="111"/>
      <c r="AD234" s="111"/>
      <c r="BJ234" s="111"/>
    </row>
    <row r="235" spans="1:62" ht="12.75" customHeight="1" x14ac:dyDescent="0.2">
      <c r="A235" s="111"/>
      <c r="AD235" s="111"/>
      <c r="BJ235" s="111"/>
    </row>
    <row r="236" spans="1:62" ht="12.75" customHeight="1" x14ac:dyDescent="0.2">
      <c r="A236" s="111"/>
      <c r="AD236" s="111"/>
      <c r="BJ236" s="111"/>
    </row>
    <row r="237" spans="1:62" ht="12.75" customHeight="1" x14ac:dyDescent="0.2">
      <c r="A237" s="111"/>
      <c r="AD237" s="111"/>
      <c r="BJ237" s="111"/>
    </row>
    <row r="238" spans="1:62" ht="12.75" customHeight="1" x14ac:dyDescent="0.2">
      <c r="A238" s="111"/>
      <c r="AD238" s="111"/>
      <c r="BJ238" s="111"/>
    </row>
    <row r="239" spans="1:62" ht="12.75" customHeight="1" x14ac:dyDescent="0.2">
      <c r="A239" s="111"/>
      <c r="AD239" s="111"/>
      <c r="BJ239" s="111"/>
    </row>
    <row r="240" spans="1:62" ht="12.75" customHeight="1" x14ac:dyDescent="0.2">
      <c r="A240" s="111"/>
      <c r="AD240" s="111"/>
      <c r="BJ240" s="111"/>
    </row>
    <row r="241" spans="1:62" ht="12.75" customHeight="1" x14ac:dyDescent="0.2">
      <c r="A241" s="111"/>
      <c r="AD241" s="111"/>
      <c r="BJ241" s="111"/>
    </row>
    <row r="242" spans="1:62" ht="12.75" customHeight="1" x14ac:dyDescent="0.2">
      <c r="A242" s="111"/>
      <c r="AD242" s="111"/>
      <c r="BJ242" s="111"/>
    </row>
    <row r="243" spans="1:62" ht="12.75" customHeight="1" x14ac:dyDescent="0.2">
      <c r="A243" s="111"/>
      <c r="AD243" s="111"/>
      <c r="BJ243" s="111"/>
    </row>
    <row r="244" spans="1:62" ht="12.75" customHeight="1" x14ac:dyDescent="0.2">
      <c r="A244" s="111"/>
      <c r="AD244" s="111"/>
      <c r="BJ244" s="111"/>
    </row>
    <row r="245" spans="1:62" ht="12.75" customHeight="1" x14ac:dyDescent="0.2">
      <c r="A245" s="111"/>
      <c r="AD245" s="111"/>
      <c r="BJ245" s="111"/>
    </row>
    <row r="246" spans="1:62" ht="12.75" customHeight="1" x14ac:dyDescent="0.2">
      <c r="A246" s="111"/>
      <c r="AD246" s="111"/>
      <c r="BJ246" s="111"/>
    </row>
    <row r="247" spans="1:62" ht="12.75" customHeight="1" x14ac:dyDescent="0.2">
      <c r="A247" s="111"/>
      <c r="AD247" s="111"/>
      <c r="BJ247" s="111"/>
    </row>
    <row r="248" spans="1:62" ht="12.75" customHeight="1" x14ac:dyDescent="0.2">
      <c r="A248" s="111"/>
      <c r="AD248" s="111"/>
      <c r="BJ248" s="111"/>
    </row>
    <row r="249" spans="1:62" ht="12.75" customHeight="1" x14ac:dyDescent="0.2">
      <c r="A249" s="111"/>
      <c r="AD249" s="111"/>
      <c r="BJ249" s="111"/>
    </row>
    <row r="250" spans="1:62" ht="12.75" customHeight="1" x14ac:dyDescent="0.2">
      <c r="A250" s="111"/>
      <c r="AD250" s="111"/>
      <c r="BJ250" s="111"/>
    </row>
    <row r="251" spans="1:62" ht="12.75" customHeight="1" x14ac:dyDescent="0.2">
      <c r="A251" s="111"/>
      <c r="AD251" s="111"/>
      <c r="BJ251" s="111"/>
    </row>
    <row r="252" spans="1:62" ht="12.75" customHeight="1" x14ac:dyDescent="0.2">
      <c r="A252" s="111"/>
      <c r="AD252" s="111"/>
      <c r="BJ252" s="111"/>
    </row>
    <row r="253" spans="1:62" ht="12.75" customHeight="1" x14ac:dyDescent="0.2">
      <c r="A253" s="111"/>
      <c r="AD253" s="111"/>
      <c r="BJ253" s="111"/>
    </row>
    <row r="254" spans="1:62" ht="12.75" customHeight="1" x14ac:dyDescent="0.2">
      <c r="A254" s="111"/>
      <c r="AD254" s="111"/>
      <c r="BJ254" s="111"/>
    </row>
    <row r="255" spans="1:62" ht="12.75" customHeight="1" x14ac:dyDescent="0.2">
      <c r="A255" s="111"/>
      <c r="AD255" s="111"/>
      <c r="BJ255" s="111"/>
    </row>
    <row r="256" spans="1:62" ht="12.75" customHeight="1" x14ac:dyDescent="0.2">
      <c r="A256" s="111"/>
      <c r="AD256" s="111"/>
      <c r="BJ256" s="111"/>
    </row>
    <row r="257" spans="1:62" ht="12.75" customHeight="1" x14ac:dyDescent="0.2">
      <c r="A257" s="111"/>
      <c r="AD257" s="111"/>
      <c r="BJ257" s="111"/>
    </row>
    <row r="258" spans="1:62" ht="12.75" customHeight="1" x14ac:dyDescent="0.2">
      <c r="A258" s="111"/>
      <c r="AD258" s="111"/>
      <c r="BJ258" s="111"/>
    </row>
    <row r="259" spans="1:62" ht="12.75" customHeight="1" x14ac:dyDescent="0.2">
      <c r="A259" s="111"/>
      <c r="AD259" s="111"/>
      <c r="BJ259" s="111"/>
    </row>
    <row r="260" spans="1:62" ht="12.75" customHeight="1" x14ac:dyDescent="0.2">
      <c r="A260" s="111"/>
      <c r="AD260" s="111"/>
      <c r="BJ260" s="111"/>
    </row>
    <row r="261" spans="1:62" ht="12.75" customHeight="1" x14ac:dyDescent="0.2">
      <c r="A261" s="111"/>
      <c r="AD261" s="111"/>
      <c r="BJ261" s="111"/>
    </row>
    <row r="262" spans="1:62" ht="12.75" customHeight="1" x14ac:dyDescent="0.2">
      <c r="A262" s="111"/>
      <c r="AD262" s="111"/>
      <c r="BJ262" s="111"/>
    </row>
    <row r="263" spans="1:62" ht="12.75" customHeight="1" x14ac:dyDescent="0.2">
      <c r="A263" s="111"/>
      <c r="AD263" s="111"/>
      <c r="BJ263" s="111"/>
    </row>
    <row r="264" spans="1:62" ht="12.75" customHeight="1" x14ac:dyDescent="0.2">
      <c r="A264" s="111"/>
      <c r="AD264" s="111"/>
      <c r="BJ264" s="111"/>
    </row>
    <row r="265" spans="1:62" ht="12.75" customHeight="1" x14ac:dyDescent="0.2">
      <c r="A265" s="111"/>
      <c r="AD265" s="111"/>
      <c r="BJ265" s="111"/>
    </row>
    <row r="266" spans="1:62" ht="12.75" customHeight="1" x14ac:dyDescent="0.2">
      <c r="A266" s="111"/>
      <c r="AD266" s="111"/>
      <c r="BJ266" s="111"/>
    </row>
    <row r="267" spans="1:62" ht="12.75" customHeight="1" x14ac:dyDescent="0.2">
      <c r="A267" s="111"/>
      <c r="AD267" s="111"/>
      <c r="BJ267" s="111"/>
    </row>
    <row r="268" spans="1:62" ht="12.75" customHeight="1" x14ac:dyDescent="0.2">
      <c r="A268" s="111"/>
      <c r="AD268" s="111"/>
      <c r="BJ268" s="111"/>
    </row>
    <row r="269" spans="1:62" ht="12.75" customHeight="1" x14ac:dyDescent="0.2">
      <c r="A269" s="111"/>
      <c r="AD269" s="111"/>
      <c r="BJ269" s="111"/>
    </row>
    <row r="270" spans="1:62" ht="12.75" customHeight="1" x14ac:dyDescent="0.2">
      <c r="A270" s="111"/>
      <c r="AD270" s="111"/>
      <c r="BJ270" s="111"/>
    </row>
    <row r="271" spans="1:62" ht="12.75" customHeight="1" x14ac:dyDescent="0.2">
      <c r="A271" s="111"/>
      <c r="AD271" s="111"/>
      <c r="BJ271" s="111"/>
    </row>
    <row r="272" spans="1:62" ht="12.75" customHeight="1" x14ac:dyDescent="0.2">
      <c r="A272" s="111"/>
      <c r="AD272" s="111"/>
      <c r="BJ272" s="111"/>
    </row>
    <row r="273" spans="1:62" ht="12.75" customHeight="1" x14ac:dyDescent="0.2">
      <c r="A273" s="111"/>
      <c r="AD273" s="111"/>
      <c r="BJ273" s="111"/>
    </row>
    <row r="274" spans="1:62" ht="12.75" customHeight="1" x14ac:dyDescent="0.2">
      <c r="A274" s="111"/>
      <c r="AD274" s="111"/>
      <c r="BJ274" s="111"/>
    </row>
    <row r="275" spans="1:62" ht="12.75" customHeight="1" x14ac:dyDescent="0.2">
      <c r="A275" s="111"/>
      <c r="AD275" s="111"/>
      <c r="BJ275" s="111"/>
    </row>
    <row r="276" spans="1:62" ht="12.75" customHeight="1" x14ac:dyDescent="0.2">
      <c r="A276" s="111"/>
      <c r="AD276" s="111"/>
      <c r="BJ276" s="111"/>
    </row>
    <row r="277" spans="1:62" ht="12.75" customHeight="1" x14ac:dyDescent="0.2">
      <c r="A277" s="111"/>
      <c r="AD277" s="111"/>
      <c r="BJ277" s="111"/>
    </row>
    <row r="278" spans="1:62" ht="12.75" customHeight="1" x14ac:dyDescent="0.2">
      <c r="A278" s="111"/>
      <c r="AD278" s="111"/>
      <c r="BJ278" s="111"/>
    </row>
    <row r="279" spans="1:62" ht="12.75" customHeight="1" x14ac:dyDescent="0.2">
      <c r="A279" s="111"/>
      <c r="AD279" s="111"/>
      <c r="BJ279" s="111"/>
    </row>
    <row r="280" spans="1:62" ht="12.75" customHeight="1" x14ac:dyDescent="0.2">
      <c r="A280" s="111"/>
      <c r="AD280" s="111"/>
      <c r="BJ280" s="111"/>
    </row>
    <row r="281" spans="1:62" ht="12.75" customHeight="1" x14ac:dyDescent="0.2">
      <c r="A281" s="111"/>
      <c r="AD281" s="111"/>
      <c r="BJ281" s="111"/>
    </row>
    <row r="282" spans="1:62" ht="12.75" customHeight="1" x14ac:dyDescent="0.2">
      <c r="A282" s="111"/>
      <c r="AD282" s="111"/>
      <c r="BJ282" s="111"/>
    </row>
    <row r="283" spans="1:62" ht="12.75" customHeight="1" x14ac:dyDescent="0.2">
      <c r="A283" s="111"/>
      <c r="AD283" s="111"/>
      <c r="BJ283" s="111"/>
    </row>
    <row r="284" spans="1:62" ht="12.75" customHeight="1" x14ac:dyDescent="0.2">
      <c r="A284" s="111"/>
      <c r="AD284" s="111"/>
      <c r="BJ284" s="111"/>
    </row>
    <row r="285" spans="1:62" ht="12.75" customHeight="1" x14ac:dyDescent="0.2">
      <c r="A285" s="111"/>
      <c r="AD285" s="111"/>
      <c r="BJ285" s="111"/>
    </row>
    <row r="286" spans="1:62" ht="12.75" customHeight="1" x14ac:dyDescent="0.2">
      <c r="A286" s="111"/>
      <c r="AD286" s="111"/>
      <c r="BJ286" s="111"/>
    </row>
    <row r="287" spans="1:62" ht="12.75" customHeight="1" x14ac:dyDescent="0.2">
      <c r="A287" s="111"/>
      <c r="AD287" s="111"/>
      <c r="BJ287" s="111"/>
    </row>
    <row r="288" spans="1:62" ht="12.75" customHeight="1" x14ac:dyDescent="0.2">
      <c r="A288" s="111"/>
      <c r="AD288" s="111"/>
      <c r="BJ288" s="111"/>
    </row>
    <row r="289" spans="1:62" ht="12.75" customHeight="1" x14ac:dyDescent="0.2">
      <c r="A289" s="111"/>
      <c r="AD289" s="111"/>
      <c r="BJ289" s="111"/>
    </row>
    <row r="290" spans="1:62" ht="12.75" customHeight="1" x14ac:dyDescent="0.2">
      <c r="A290" s="111"/>
      <c r="AD290" s="111"/>
      <c r="BJ290" s="111"/>
    </row>
    <row r="291" spans="1:62" ht="12.75" customHeight="1" x14ac:dyDescent="0.2">
      <c r="A291" s="111"/>
      <c r="AD291" s="111"/>
      <c r="BJ291" s="111"/>
    </row>
    <row r="292" spans="1:62" ht="12.75" customHeight="1" x14ac:dyDescent="0.2">
      <c r="A292" s="111"/>
      <c r="AD292" s="111"/>
      <c r="BJ292" s="111"/>
    </row>
    <row r="293" spans="1:62" ht="12.75" customHeight="1" x14ac:dyDescent="0.2">
      <c r="A293" s="111"/>
      <c r="AD293" s="111"/>
      <c r="BJ293" s="111"/>
    </row>
    <row r="294" spans="1:62" ht="12.75" customHeight="1" x14ac:dyDescent="0.2">
      <c r="A294" s="111"/>
      <c r="AD294" s="111"/>
      <c r="BJ294" s="111"/>
    </row>
    <row r="295" spans="1:62" ht="12.75" customHeight="1" x14ac:dyDescent="0.2">
      <c r="A295" s="111"/>
      <c r="AD295" s="111"/>
      <c r="BJ295" s="111"/>
    </row>
    <row r="296" spans="1:62" ht="12.75" customHeight="1" x14ac:dyDescent="0.2">
      <c r="A296" s="111"/>
      <c r="AD296" s="111"/>
      <c r="BJ296" s="111"/>
    </row>
    <row r="297" spans="1:62" ht="12.75" customHeight="1" x14ac:dyDescent="0.2">
      <c r="A297" s="111"/>
      <c r="AD297" s="111"/>
      <c r="BJ297" s="111"/>
    </row>
    <row r="298" spans="1:62" ht="12.75" customHeight="1" x14ac:dyDescent="0.2">
      <c r="A298" s="111"/>
      <c r="AD298" s="111"/>
      <c r="BJ298" s="111"/>
    </row>
    <row r="299" spans="1:62" ht="12.75" customHeight="1" x14ac:dyDescent="0.2">
      <c r="A299" s="111"/>
      <c r="AD299" s="111"/>
      <c r="BJ299" s="111"/>
    </row>
    <row r="300" spans="1:62" ht="12.75" customHeight="1" x14ac:dyDescent="0.2">
      <c r="A300" s="111"/>
      <c r="AD300" s="111"/>
      <c r="BJ300" s="111"/>
    </row>
    <row r="301" spans="1:62" ht="12.75" customHeight="1" x14ac:dyDescent="0.2">
      <c r="A301" s="111"/>
      <c r="AD301" s="111"/>
      <c r="BJ301" s="111"/>
    </row>
    <row r="302" spans="1:62" ht="12.75" customHeight="1" x14ac:dyDescent="0.2">
      <c r="A302" s="111"/>
      <c r="AD302" s="111"/>
      <c r="BJ302" s="111"/>
    </row>
    <row r="303" spans="1:62" ht="12.75" customHeight="1" x14ac:dyDescent="0.2">
      <c r="A303" s="111"/>
      <c r="AD303" s="111"/>
      <c r="BJ303" s="111"/>
    </row>
    <row r="304" spans="1:62" ht="12.75" customHeight="1" x14ac:dyDescent="0.2">
      <c r="A304" s="111"/>
      <c r="AD304" s="111"/>
      <c r="BJ304" s="111"/>
    </row>
    <row r="305" spans="1:62" ht="12.75" customHeight="1" x14ac:dyDescent="0.2">
      <c r="A305" s="111"/>
      <c r="AD305" s="111"/>
      <c r="BJ305" s="111"/>
    </row>
    <row r="306" spans="1:62" ht="12.75" customHeight="1" x14ac:dyDescent="0.2">
      <c r="A306" s="111"/>
      <c r="AD306" s="111"/>
      <c r="BJ306" s="111"/>
    </row>
    <row r="307" spans="1:62" ht="12.75" customHeight="1" x14ac:dyDescent="0.2">
      <c r="A307" s="111"/>
      <c r="AD307" s="111"/>
      <c r="BJ307" s="111"/>
    </row>
    <row r="308" spans="1:62" ht="12.75" customHeight="1" x14ac:dyDescent="0.2">
      <c r="A308" s="111"/>
      <c r="AD308" s="111"/>
      <c r="BJ308" s="111"/>
    </row>
    <row r="309" spans="1:62" ht="12.75" customHeight="1" x14ac:dyDescent="0.2">
      <c r="A309" s="111"/>
      <c r="AD309" s="111"/>
      <c r="BJ309" s="111"/>
    </row>
    <row r="310" spans="1:62" ht="12.75" customHeight="1" x14ac:dyDescent="0.2">
      <c r="A310" s="111"/>
      <c r="AD310" s="111"/>
      <c r="BJ310" s="111"/>
    </row>
    <row r="311" spans="1:62" ht="12.75" customHeight="1" x14ac:dyDescent="0.2">
      <c r="A311" s="111"/>
      <c r="AD311" s="111"/>
      <c r="BJ311" s="111"/>
    </row>
    <row r="312" spans="1:62" ht="12.75" customHeight="1" x14ac:dyDescent="0.2">
      <c r="A312" s="111"/>
      <c r="AD312" s="111"/>
      <c r="BJ312" s="111"/>
    </row>
    <row r="313" spans="1:62" ht="12.75" customHeight="1" x14ac:dyDescent="0.2">
      <c r="A313" s="111"/>
      <c r="AD313" s="111"/>
      <c r="BJ313" s="111"/>
    </row>
    <row r="314" spans="1:62" ht="12.75" customHeight="1" x14ac:dyDescent="0.2">
      <c r="A314" s="111"/>
      <c r="AD314" s="111"/>
      <c r="BJ314" s="111"/>
    </row>
    <row r="315" spans="1:62" ht="12.75" customHeight="1" x14ac:dyDescent="0.2">
      <c r="A315" s="111"/>
      <c r="AD315" s="111"/>
      <c r="BJ315" s="111"/>
    </row>
    <row r="316" spans="1:62" ht="12.75" customHeight="1" x14ac:dyDescent="0.2">
      <c r="A316" s="111"/>
      <c r="AD316" s="111"/>
      <c r="BJ316" s="111"/>
    </row>
    <row r="317" spans="1:62" ht="12.75" customHeight="1" x14ac:dyDescent="0.2">
      <c r="A317" s="111"/>
      <c r="AD317" s="111"/>
      <c r="BJ317" s="111"/>
    </row>
    <row r="318" spans="1:62" ht="12.75" customHeight="1" x14ac:dyDescent="0.2">
      <c r="A318" s="111"/>
      <c r="AD318" s="111"/>
      <c r="BJ318" s="111"/>
    </row>
    <row r="319" spans="1:62" ht="12.75" customHeight="1" x14ac:dyDescent="0.2">
      <c r="A319" s="111"/>
      <c r="AD319" s="111"/>
      <c r="BJ319" s="111"/>
    </row>
    <row r="320" spans="1:62" ht="12.75" customHeight="1" x14ac:dyDescent="0.2">
      <c r="A320" s="111"/>
      <c r="AD320" s="111"/>
      <c r="BJ320" s="111"/>
    </row>
    <row r="321" spans="1:62" ht="12.75" customHeight="1" x14ac:dyDescent="0.2">
      <c r="A321" s="111"/>
      <c r="AD321" s="111"/>
      <c r="BJ321" s="111"/>
    </row>
    <row r="322" spans="1:62" ht="12.75" customHeight="1" x14ac:dyDescent="0.2">
      <c r="A322" s="111"/>
      <c r="AD322" s="111"/>
      <c r="BJ322" s="111"/>
    </row>
    <row r="323" spans="1:62" ht="12.75" customHeight="1" x14ac:dyDescent="0.2">
      <c r="A323" s="111"/>
      <c r="AD323" s="111"/>
      <c r="BJ323" s="111"/>
    </row>
    <row r="324" spans="1:62" ht="12.75" customHeight="1" x14ac:dyDescent="0.2">
      <c r="A324" s="111"/>
      <c r="AD324" s="111"/>
      <c r="BJ324" s="111"/>
    </row>
    <row r="325" spans="1:62" ht="12.75" customHeight="1" x14ac:dyDescent="0.2">
      <c r="A325" s="111"/>
      <c r="AD325" s="111"/>
      <c r="BJ325" s="111"/>
    </row>
    <row r="326" spans="1:62" ht="12.75" customHeight="1" x14ac:dyDescent="0.2">
      <c r="A326" s="111"/>
      <c r="AD326" s="111"/>
      <c r="BJ326" s="111"/>
    </row>
    <row r="327" spans="1:62" ht="12.75" customHeight="1" x14ac:dyDescent="0.2">
      <c r="A327" s="111"/>
      <c r="AD327" s="111"/>
      <c r="BJ327" s="111"/>
    </row>
    <row r="328" spans="1:62" ht="12.75" customHeight="1" x14ac:dyDescent="0.2">
      <c r="A328" s="111"/>
      <c r="AD328" s="111"/>
      <c r="BJ328" s="111"/>
    </row>
    <row r="329" spans="1:62" ht="12.75" customHeight="1" x14ac:dyDescent="0.2">
      <c r="A329" s="111"/>
      <c r="AD329" s="111"/>
      <c r="BJ329" s="111"/>
    </row>
    <row r="330" spans="1:62" ht="12.75" customHeight="1" x14ac:dyDescent="0.2">
      <c r="A330" s="111"/>
      <c r="AD330" s="111"/>
      <c r="BJ330" s="111"/>
    </row>
    <row r="331" spans="1:62" ht="12.75" customHeight="1" x14ac:dyDescent="0.2">
      <c r="A331" s="111"/>
      <c r="AD331" s="111"/>
      <c r="BJ331" s="111"/>
    </row>
    <row r="332" spans="1:62" ht="12.75" customHeight="1" x14ac:dyDescent="0.2">
      <c r="A332" s="111"/>
      <c r="AD332" s="111"/>
      <c r="BJ332" s="111"/>
    </row>
    <row r="333" spans="1:62" ht="12.75" customHeight="1" x14ac:dyDescent="0.2">
      <c r="A333" s="111"/>
      <c r="AD333" s="111"/>
      <c r="BJ333" s="111"/>
    </row>
    <row r="334" spans="1:62" ht="12.75" customHeight="1" x14ac:dyDescent="0.2">
      <c r="A334" s="111"/>
      <c r="AD334" s="111"/>
      <c r="BJ334" s="111"/>
    </row>
    <row r="335" spans="1:62" ht="12.75" customHeight="1" x14ac:dyDescent="0.2">
      <c r="A335" s="111"/>
      <c r="AD335" s="111"/>
      <c r="BJ335" s="111"/>
    </row>
    <row r="336" spans="1:62" ht="12.75" customHeight="1" x14ac:dyDescent="0.2">
      <c r="A336" s="111"/>
      <c r="AD336" s="111"/>
      <c r="BJ336" s="111"/>
    </row>
    <row r="337" spans="1:62" ht="12.75" customHeight="1" x14ac:dyDescent="0.2">
      <c r="A337" s="111"/>
      <c r="AD337" s="111"/>
      <c r="BJ337" s="111"/>
    </row>
    <row r="338" spans="1:62" ht="12.75" customHeight="1" x14ac:dyDescent="0.2">
      <c r="A338" s="111"/>
      <c r="AD338" s="111"/>
      <c r="BJ338" s="111"/>
    </row>
    <row r="339" spans="1:62" ht="12.75" customHeight="1" x14ac:dyDescent="0.2">
      <c r="A339" s="111"/>
      <c r="AD339" s="111"/>
      <c r="BJ339" s="111"/>
    </row>
    <row r="340" spans="1:62" ht="12.75" customHeight="1" x14ac:dyDescent="0.2">
      <c r="A340" s="111"/>
      <c r="AD340" s="111"/>
      <c r="BJ340" s="111"/>
    </row>
    <row r="341" spans="1:62" ht="12.75" customHeight="1" x14ac:dyDescent="0.2">
      <c r="A341" s="111"/>
      <c r="AD341" s="111"/>
      <c r="BJ341" s="111"/>
    </row>
    <row r="342" spans="1:62" ht="12.75" customHeight="1" x14ac:dyDescent="0.2">
      <c r="A342" s="111"/>
      <c r="AD342" s="111"/>
      <c r="BJ342" s="111"/>
    </row>
    <row r="343" spans="1:62" ht="12.75" customHeight="1" x14ac:dyDescent="0.2">
      <c r="A343" s="111"/>
      <c r="AD343" s="111"/>
      <c r="BJ343" s="111"/>
    </row>
    <row r="344" spans="1:62" ht="12.75" customHeight="1" x14ac:dyDescent="0.2">
      <c r="A344" s="111"/>
      <c r="AD344" s="111"/>
      <c r="BJ344" s="111"/>
    </row>
    <row r="345" spans="1:62" ht="12.75" customHeight="1" x14ac:dyDescent="0.2">
      <c r="A345" s="111"/>
      <c r="AD345" s="111"/>
      <c r="BJ345" s="111"/>
    </row>
    <row r="346" spans="1:62" ht="12.75" customHeight="1" x14ac:dyDescent="0.2">
      <c r="A346" s="111"/>
      <c r="AD346" s="111"/>
      <c r="BJ346" s="111"/>
    </row>
    <row r="347" spans="1:62" ht="12.75" customHeight="1" x14ac:dyDescent="0.2">
      <c r="A347" s="111"/>
      <c r="AD347" s="111"/>
      <c r="BJ347" s="111"/>
    </row>
    <row r="348" spans="1:62" ht="12.75" customHeight="1" x14ac:dyDescent="0.2">
      <c r="A348" s="111"/>
      <c r="AD348" s="111"/>
      <c r="BJ348" s="111"/>
    </row>
    <row r="349" spans="1:62" ht="12.75" customHeight="1" x14ac:dyDescent="0.2">
      <c r="A349" s="111"/>
      <c r="AD349" s="111"/>
      <c r="BJ349" s="111"/>
    </row>
    <row r="350" spans="1:62" ht="12.75" customHeight="1" x14ac:dyDescent="0.2">
      <c r="A350" s="111"/>
      <c r="AD350" s="111"/>
      <c r="BJ350" s="111"/>
    </row>
    <row r="351" spans="1:62" ht="12.75" customHeight="1" x14ac:dyDescent="0.2">
      <c r="A351" s="111"/>
      <c r="AD351" s="111"/>
      <c r="BJ351" s="111"/>
    </row>
    <row r="352" spans="1:62" ht="12.75" customHeight="1" x14ac:dyDescent="0.2">
      <c r="A352" s="111"/>
      <c r="AD352" s="111"/>
      <c r="BJ352" s="111"/>
    </row>
    <row r="353" spans="1:62" ht="12.75" customHeight="1" x14ac:dyDescent="0.2">
      <c r="A353" s="111"/>
      <c r="AD353" s="111"/>
      <c r="BJ353" s="111"/>
    </row>
    <row r="354" spans="1:62" ht="12.75" customHeight="1" x14ac:dyDescent="0.2">
      <c r="A354" s="111"/>
      <c r="AD354" s="111"/>
      <c r="BJ354" s="111"/>
    </row>
    <row r="355" spans="1:62" ht="12.75" customHeight="1" x14ac:dyDescent="0.2">
      <c r="A355" s="111"/>
      <c r="AD355" s="111"/>
      <c r="BJ355" s="111"/>
    </row>
    <row r="356" spans="1:62" ht="12.75" customHeight="1" x14ac:dyDescent="0.2">
      <c r="A356" s="111"/>
      <c r="AD356" s="111"/>
      <c r="BJ356" s="111"/>
    </row>
    <row r="357" spans="1:62" ht="12.75" customHeight="1" x14ac:dyDescent="0.2">
      <c r="A357" s="111"/>
      <c r="AD357" s="111"/>
      <c r="BJ357" s="111"/>
    </row>
    <row r="358" spans="1:62" ht="12.75" customHeight="1" x14ac:dyDescent="0.2">
      <c r="A358" s="111"/>
      <c r="AD358" s="111"/>
      <c r="BJ358" s="111"/>
    </row>
    <row r="359" spans="1:62" ht="12.75" customHeight="1" x14ac:dyDescent="0.2">
      <c r="A359" s="111"/>
      <c r="AD359" s="111"/>
      <c r="BJ359" s="111"/>
    </row>
    <row r="360" spans="1:62" ht="12.75" customHeight="1" x14ac:dyDescent="0.2">
      <c r="A360" s="111"/>
      <c r="AD360" s="111"/>
      <c r="BJ360" s="111"/>
    </row>
    <row r="361" spans="1:62" ht="12.75" customHeight="1" x14ac:dyDescent="0.2">
      <c r="A361" s="111"/>
      <c r="AD361" s="111"/>
      <c r="BJ361" s="111"/>
    </row>
    <row r="362" spans="1:62" ht="12.75" customHeight="1" x14ac:dyDescent="0.2">
      <c r="A362" s="111"/>
      <c r="AD362" s="111"/>
      <c r="BJ362" s="111"/>
    </row>
    <row r="363" spans="1:62" ht="12.75" customHeight="1" x14ac:dyDescent="0.2">
      <c r="A363" s="111"/>
      <c r="AD363" s="111"/>
      <c r="BJ363" s="111"/>
    </row>
    <row r="364" spans="1:62" ht="12.75" customHeight="1" x14ac:dyDescent="0.2">
      <c r="A364" s="111"/>
      <c r="AD364" s="111"/>
      <c r="BJ364" s="111"/>
    </row>
    <row r="365" spans="1:62" ht="12.75" customHeight="1" x14ac:dyDescent="0.2">
      <c r="A365" s="111"/>
      <c r="AD365" s="111"/>
      <c r="BJ365" s="111"/>
    </row>
    <row r="366" spans="1:62" ht="12.75" customHeight="1" x14ac:dyDescent="0.2">
      <c r="A366" s="111"/>
      <c r="AD366" s="111"/>
      <c r="BJ366" s="111"/>
    </row>
    <row r="367" spans="1:62" ht="12.75" customHeight="1" x14ac:dyDescent="0.2">
      <c r="A367" s="111"/>
      <c r="AD367" s="111"/>
      <c r="BJ367" s="111"/>
    </row>
    <row r="368" spans="1:62" ht="12.75" customHeight="1" x14ac:dyDescent="0.2">
      <c r="A368" s="111"/>
      <c r="AD368" s="111"/>
      <c r="BJ368" s="111"/>
    </row>
    <row r="369" spans="1:62" ht="12.75" customHeight="1" x14ac:dyDescent="0.2">
      <c r="A369" s="111"/>
      <c r="AD369" s="111"/>
      <c r="BJ369" s="111"/>
    </row>
    <row r="370" spans="1:62" ht="12.75" customHeight="1" x14ac:dyDescent="0.2">
      <c r="A370" s="111"/>
      <c r="AD370" s="111"/>
      <c r="BJ370" s="111"/>
    </row>
    <row r="371" spans="1:62" ht="12.75" customHeight="1" x14ac:dyDescent="0.2">
      <c r="A371" s="111"/>
      <c r="AD371" s="111"/>
      <c r="BJ371" s="111"/>
    </row>
    <row r="372" spans="1:62" ht="12.75" customHeight="1" x14ac:dyDescent="0.2">
      <c r="A372" s="111"/>
      <c r="AD372" s="111"/>
      <c r="BJ372" s="111"/>
    </row>
    <row r="373" spans="1:62" ht="12.75" customHeight="1" x14ac:dyDescent="0.2">
      <c r="A373" s="111"/>
      <c r="AD373" s="111"/>
      <c r="BJ373" s="111"/>
    </row>
    <row r="374" spans="1:62" ht="12.75" customHeight="1" x14ac:dyDescent="0.2">
      <c r="A374" s="111"/>
      <c r="AD374" s="111"/>
      <c r="BJ374" s="111"/>
    </row>
    <row r="375" spans="1:62" ht="12.75" customHeight="1" x14ac:dyDescent="0.2">
      <c r="A375" s="111"/>
      <c r="AD375" s="111"/>
      <c r="BJ375" s="111"/>
    </row>
    <row r="376" spans="1:62" ht="12.75" customHeight="1" x14ac:dyDescent="0.2">
      <c r="A376" s="111"/>
      <c r="AD376" s="111"/>
      <c r="BJ376" s="111"/>
    </row>
    <row r="377" spans="1:62" ht="12.75" customHeight="1" x14ac:dyDescent="0.2">
      <c r="A377" s="111"/>
      <c r="AD377" s="111"/>
      <c r="BJ377" s="111"/>
    </row>
    <row r="378" spans="1:62" ht="12.75" customHeight="1" x14ac:dyDescent="0.2">
      <c r="A378" s="111"/>
      <c r="AD378" s="111"/>
      <c r="BJ378" s="111"/>
    </row>
    <row r="379" spans="1:62" ht="12.75" customHeight="1" x14ac:dyDescent="0.2">
      <c r="A379" s="111"/>
      <c r="AD379" s="111"/>
      <c r="BJ379" s="111"/>
    </row>
    <row r="380" spans="1:62" ht="12.75" customHeight="1" x14ac:dyDescent="0.2">
      <c r="A380" s="111"/>
      <c r="AD380" s="111"/>
      <c r="BJ380" s="111"/>
    </row>
    <row r="381" spans="1:62" ht="12.75" customHeight="1" x14ac:dyDescent="0.2">
      <c r="A381" s="111"/>
      <c r="AD381" s="111"/>
      <c r="BJ381" s="111"/>
    </row>
    <row r="382" spans="1:62" ht="12.75" customHeight="1" x14ac:dyDescent="0.2">
      <c r="A382" s="111"/>
      <c r="AD382" s="111"/>
      <c r="BJ382" s="111"/>
    </row>
    <row r="383" spans="1:62" ht="12.75" customHeight="1" x14ac:dyDescent="0.2">
      <c r="A383" s="111"/>
      <c r="AD383" s="111"/>
      <c r="BJ383" s="111"/>
    </row>
    <row r="384" spans="1:62" ht="12.75" customHeight="1" x14ac:dyDescent="0.2">
      <c r="A384" s="111"/>
      <c r="AD384" s="111"/>
      <c r="BJ384" s="111"/>
    </row>
    <row r="385" spans="1:62" ht="12.75" customHeight="1" x14ac:dyDescent="0.2">
      <c r="A385" s="111"/>
      <c r="AD385" s="111"/>
      <c r="BJ385" s="111"/>
    </row>
    <row r="386" spans="1:62" ht="12.75" customHeight="1" x14ac:dyDescent="0.2">
      <c r="A386" s="111"/>
      <c r="AD386" s="111"/>
      <c r="BJ386" s="111"/>
    </row>
    <row r="387" spans="1:62" ht="12.75" customHeight="1" x14ac:dyDescent="0.2">
      <c r="A387" s="111"/>
      <c r="AD387" s="111"/>
      <c r="BJ387" s="111"/>
    </row>
    <row r="388" spans="1:62" ht="12.75" customHeight="1" x14ac:dyDescent="0.2">
      <c r="A388" s="111"/>
      <c r="AD388" s="111"/>
      <c r="BJ388" s="111"/>
    </row>
    <row r="389" spans="1:62" ht="12.75" customHeight="1" x14ac:dyDescent="0.2">
      <c r="A389" s="111"/>
      <c r="AD389" s="111"/>
      <c r="BJ389" s="111"/>
    </row>
    <row r="390" spans="1:62" ht="12.75" customHeight="1" x14ac:dyDescent="0.2">
      <c r="A390" s="111"/>
      <c r="AD390" s="111"/>
      <c r="BJ390" s="111"/>
    </row>
    <row r="391" spans="1:62" ht="12.75" customHeight="1" x14ac:dyDescent="0.2">
      <c r="A391" s="111"/>
      <c r="AD391" s="111"/>
      <c r="BJ391" s="111"/>
    </row>
    <row r="392" spans="1:62" ht="12.75" customHeight="1" x14ac:dyDescent="0.2">
      <c r="A392" s="111"/>
      <c r="AD392" s="111"/>
      <c r="BJ392" s="111"/>
    </row>
    <row r="393" spans="1:62" ht="12.75" customHeight="1" x14ac:dyDescent="0.2">
      <c r="A393" s="111"/>
      <c r="AD393" s="111"/>
      <c r="BJ393" s="111"/>
    </row>
    <row r="394" spans="1:62" ht="12.75" customHeight="1" x14ac:dyDescent="0.2">
      <c r="A394" s="111"/>
      <c r="AD394" s="111"/>
      <c r="BJ394" s="111"/>
    </row>
    <row r="395" spans="1:62" ht="12.75" customHeight="1" x14ac:dyDescent="0.2">
      <c r="A395" s="111"/>
      <c r="AD395" s="111"/>
      <c r="BJ395" s="111"/>
    </row>
    <row r="396" spans="1:62" ht="12.75" customHeight="1" x14ac:dyDescent="0.2">
      <c r="A396" s="111"/>
      <c r="AD396" s="111"/>
      <c r="BJ396" s="111"/>
    </row>
    <row r="397" spans="1:62" ht="12.75" customHeight="1" x14ac:dyDescent="0.2">
      <c r="A397" s="111"/>
      <c r="AD397" s="111"/>
      <c r="BJ397" s="111"/>
    </row>
    <row r="398" spans="1:62" ht="12.75" customHeight="1" x14ac:dyDescent="0.2">
      <c r="A398" s="111"/>
      <c r="AD398" s="111"/>
      <c r="BJ398" s="111"/>
    </row>
    <row r="399" spans="1:62" ht="12.75" customHeight="1" x14ac:dyDescent="0.2">
      <c r="A399" s="111"/>
      <c r="AD399" s="111"/>
      <c r="BJ399" s="111"/>
    </row>
    <row r="400" spans="1:62" ht="12.75" customHeight="1" x14ac:dyDescent="0.2">
      <c r="A400" s="111"/>
      <c r="AD400" s="111"/>
      <c r="BJ400" s="111"/>
    </row>
    <row r="401" spans="1:62" ht="12.75" customHeight="1" x14ac:dyDescent="0.2">
      <c r="A401" s="111"/>
      <c r="AD401" s="111"/>
      <c r="BJ401" s="111"/>
    </row>
    <row r="402" spans="1:62" ht="12.75" customHeight="1" x14ac:dyDescent="0.2">
      <c r="A402" s="111"/>
      <c r="AD402" s="111"/>
      <c r="BJ402" s="111"/>
    </row>
    <row r="403" spans="1:62" ht="12.75" customHeight="1" x14ac:dyDescent="0.2">
      <c r="A403" s="111"/>
      <c r="AD403" s="111"/>
      <c r="BJ403" s="111"/>
    </row>
    <row r="404" spans="1:62" ht="12.75" customHeight="1" x14ac:dyDescent="0.2">
      <c r="A404" s="111"/>
      <c r="AD404" s="111"/>
      <c r="BJ404" s="111"/>
    </row>
    <row r="405" spans="1:62" ht="12.75" customHeight="1" x14ac:dyDescent="0.2">
      <c r="A405" s="111"/>
      <c r="AD405" s="111"/>
      <c r="BJ405" s="111"/>
    </row>
    <row r="406" spans="1:62" ht="12.75" customHeight="1" x14ac:dyDescent="0.2">
      <c r="A406" s="111"/>
      <c r="AD406" s="111"/>
      <c r="BJ406" s="111"/>
    </row>
    <row r="407" spans="1:62" ht="12.75" customHeight="1" x14ac:dyDescent="0.2">
      <c r="A407" s="111"/>
      <c r="AD407" s="111"/>
      <c r="BJ407" s="111"/>
    </row>
    <row r="408" spans="1:62" ht="12.75" customHeight="1" x14ac:dyDescent="0.2">
      <c r="A408" s="111"/>
      <c r="AD408" s="111"/>
      <c r="BJ408" s="111"/>
    </row>
    <row r="409" spans="1:62" ht="12.75" customHeight="1" x14ac:dyDescent="0.2">
      <c r="A409" s="111"/>
      <c r="AD409" s="111"/>
      <c r="BJ409" s="111"/>
    </row>
    <row r="410" spans="1:62" ht="12.75" customHeight="1" x14ac:dyDescent="0.2">
      <c r="A410" s="111"/>
      <c r="AD410" s="111"/>
      <c r="BJ410" s="111"/>
    </row>
    <row r="411" spans="1:62" ht="12.75" customHeight="1" x14ac:dyDescent="0.2">
      <c r="A411" s="111"/>
      <c r="AD411" s="111"/>
      <c r="BJ411" s="111"/>
    </row>
    <row r="412" spans="1:62" ht="12.75" customHeight="1" x14ac:dyDescent="0.2">
      <c r="A412" s="111"/>
      <c r="AD412" s="111"/>
      <c r="BJ412" s="111"/>
    </row>
    <row r="413" spans="1:62" ht="12.75" customHeight="1" x14ac:dyDescent="0.2">
      <c r="A413" s="111"/>
      <c r="AD413" s="111"/>
      <c r="BJ413" s="111"/>
    </row>
    <row r="414" spans="1:62" ht="12.75" customHeight="1" x14ac:dyDescent="0.2">
      <c r="A414" s="111"/>
      <c r="AD414" s="111"/>
      <c r="BJ414" s="111"/>
    </row>
    <row r="415" spans="1:62" ht="12.75" customHeight="1" x14ac:dyDescent="0.2">
      <c r="A415" s="111"/>
      <c r="AD415" s="111"/>
      <c r="BJ415" s="111"/>
    </row>
    <row r="416" spans="1:62" ht="12.75" customHeight="1" x14ac:dyDescent="0.2">
      <c r="A416" s="111"/>
      <c r="AD416" s="111"/>
      <c r="BJ416" s="111"/>
    </row>
    <row r="417" spans="1:62" ht="12.75" customHeight="1" x14ac:dyDescent="0.2">
      <c r="A417" s="111"/>
      <c r="AD417" s="111"/>
      <c r="BJ417" s="111"/>
    </row>
    <row r="418" spans="1:62" ht="12.75" customHeight="1" x14ac:dyDescent="0.2">
      <c r="A418" s="111"/>
      <c r="AD418" s="111"/>
      <c r="BJ418" s="111"/>
    </row>
    <row r="419" spans="1:62" ht="12.75" customHeight="1" x14ac:dyDescent="0.2">
      <c r="A419" s="111"/>
      <c r="AD419" s="111"/>
      <c r="BJ419" s="111"/>
    </row>
    <row r="420" spans="1:62" ht="12.75" customHeight="1" x14ac:dyDescent="0.2">
      <c r="A420" s="111"/>
      <c r="AD420" s="111"/>
      <c r="BJ420" s="111"/>
    </row>
    <row r="421" spans="1:62" ht="12.75" customHeight="1" x14ac:dyDescent="0.2">
      <c r="A421" s="111"/>
      <c r="AD421" s="111"/>
      <c r="BJ421" s="111"/>
    </row>
    <row r="422" spans="1:62" ht="12.75" customHeight="1" x14ac:dyDescent="0.2">
      <c r="A422" s="111"/>
      <c r="AD422" s="111"/>
      <c r="BJ422" s="111"/>
    </row>
    <row r="423" spans="1:62" ht="12.75" customHeight="1" x14ac:dyDescent="0.2">
      <c r="A423" s="111"/>
      <c r="AD423" s="111"/>
      <c r="BJ423" s="111"/>
    </row>
    <row r="424" spans="1:62" ht="12.75" customHeight="1" x14ac:dyDescent="0.2">
      <c r="A424" s="111"/>
      <c r="AD424" s="111"/>
      <c r="BJ424" s="111"/>
    </row>
    <row r="425" spans="1:62" ht="12.75" customHeight="1" x14ac:dyDescent="0.2">
      <c r="A425" s="111"/>
      <c r="AD425" s="111"/>
      <c r="BJ425" s="111"/>
    </row>
    <row r="426" spans="1:62" ht="12.75" customHeight="1" x14ac:dyDescent="0.2">
      <c r="A426" s="111"/>
      <c r="AD426" s="111"/>
      <c r="BJ426" s="111"/>
    </row>
    <row r="427" spans="1:62" ht="12.75" customHeight="1" x14ac:dyDescent="0.2">
      <c r="A427" s="111"/>
      <c r="AD427" s="111"/>
      <c r="BJ427" s="111"/>
    </row>
    <row r="428" spans="1:62" ht="12.75" customHeight="1" x14ac:dyDescent="0.2">
      <c r="A428" s="111"/>
      <c r="AD428" s="111"/>
      <c r="BJ428" s="111"/>
    </row>
    <row r="429" spans="1:62" ht="12.75" customHeight="1" x14ac:dyDescent="0.2">
      <c r="A429" s="111"/>
      <c r="AD429" s="111"/>
      <c r="BJ429" s="111"/>
    </row>
    <row r="430" spans="1:62" ht="12.75" customHeight="1" x14ac:dyDescent="0.2">
      <c r="A430" s="111"/>
      <c r="AD430" s="111"/>
      <c r="BJ430" s="111"/>
    </row>
    <row r="431" spans="1:62" ht="12.75" customHeight="1" x14ac:dyDescent="0.2">
      <c r="A431" s="111"/>
      <c r="AD431" s="111"/>
      <c r="BJ431" s="111"/>
    </row>
    <row r="432" spans="1:62" ht="12.75" customHeight="1" x14ac:dyDescent="0.2">
      <c r="A432" s="111"/>
      <c r="AD432" s="111"/>
      <c r="BJ432" s="111"/>
    </row>
    <row r="433" spans="1:62" ht="12.75" customHeight="1" x14ac:dyDescent="0.2">
      <c r="A433" s="111"/>
      <c r="AD433" s="111"/>
      <c r="BJ433" s="111"/>
    </row>
    <row r="434" spans="1:62" ht="12.75" customHeight="1" x14ac:dyDescent="0.2">
      <c r="A434" s="111"/>
      <c r="AD434" s="111"/>
      <c r="BJ434" s="111"/>
    </row>
    <row r="435" spans="1:62" ht="12.75" customHeight="1" x14ac:dyDescent="0.2">
      <c r="A435" s="111"/>
      <c r="AD435" s="111"/>
      <c r="BJ435" s="111"/>
    </row>
    <row r="436" spans="1:62" ht="12.75" customHeight="1" x14ac:dyDescent="0.2">
      <c r="A436" s="111"/>
      <c r="AD436" s="111"/>
      <c r="BJ436" s="111"/>
    </row>
    <row r="437" spans="1:62" ht="12.75" customHeight="1" x14ac:dyDescent="0.2">
      <c r="A437" s="111"/>
      <c r="AD437" s="111"/>
      <c r="BJ437" s="111"/>
    </row>
    <row r="438" spans="1:62" ht="12.75" customHeight="1" x14ac:dyDescent="0.2">
      <c r="A438" s="111"/>
      <c r="AD438" s="111"/>
      <c r="BJ438" s="111"/>
    </row>
    <row r="439" spans="1:62" ht="12.75" customHeight="1" x14ac:dyDescent="0.2">
      <c r="A439" s="111"/>
      <c r="AD439" s="111"/>
      <c r="BJ439" s="111"/>
    </row>
    <row r="440" spans="1:62" ht="12.75" customHeight="1" x14ac:dyDescent="0.2">
      <c r="A440" s="111"/>
      <c r="AD440" s="111"/>
      <c r="BJ440" s="111"/>
    </row>
    <row r="441" spans="1:62" ht="12.75" customHeight="1" x14ac:dyDescent="0.2">
      <c r="A441" s="111"/>
      <c r="AD441" s="111"/>
      <c r="BJ441" s="111"/>
    </row>
    <row r="442" spans="1:62" ht="12.75" customHeight="1" x14ac:dyDescent="0.2">
      <c r="A442" s="111"/>
      <c r="AD442" s="111"/>
      <c r="BJ442" s="111"/>
    </row>
    <row r="443" spans="1:62" ht="12.75" customHeight="1" x14ac:dyDescent="0.2">
      <c r="A443" s="111"/>
      <c r="AD443" s="111"/>
      <c r="BJ443" s="111"/>
    </row>
    <row r="444" spans="1:62" ht="12.75" customHeight="1" x14ac:dyDescent="0.2">
      <c r="A444" s="111"/>
      <c r="AD444" s="111"/>
      <c r="BJ444" s="111"/>
    </row>
    <row r="445" spans="1:62" ht="12.75" customHeight="1" x14ac:dyDescent="0.2">
      <c r="A445" s="111"/>
      <c r="AD445" s="111"/>
      <c r="BJ445" s="111"/>
    </row>
    <row r="446" spans="1:62" ht="12.75" customHeight="1" x14ac:dyDescent="0.2">
      <c r="A446" s="111"/>
      <c r="AD446" s="111"/>
      <c r="BJ446" s="111"/>
    </row>
    <row r="447" spans="1:62" ht="12.75" customHeight="1" x14ac:dyDescent="0.2">
      <c r="A447" s="111"/>
      <c r="AD447" s="111"/>
      <c r="BJ447" s="111"/>
    </row>
    <row r="448" spans="1:62" ht="12.75" customHeight="1" x14ac:dyDescent="0.2">
      <c r="A448" s="111"/>
      <c r="AD448" s="111"/>
      <c r="BJ448" s="111"/>
    </row>
    <row r="449" spans="1:62" ht="12.75" customHeight="1" x14ac:dyDescent="0.2">
      <c r="A449" s="111"/>
      <c r="AD449" s="111"/>
      <c r="BJ449" s="111"/>
    </row>
    <row r="450" spans="1:62" ht="12.75" customHeight="1" x14ac:dyDescent="0.2">
      <c r="A450" s="111"/>
      <c r="AD450" s="111"/>
      <c r="BJ450" s="111"/>
    </row>
    <row r="451" spans="1:62" ht="12.75" customHeight="1" x14ac:dyDescent="0.2">
      <c r="A451" s="111"/>
      <c r="AD451" s="111"/>
      <c r="BJ451" s="111"/>
    </row>
    <row r="452" spans="1:62" ht="12.75" customHeight="1" x14ac:dyDescent="0.2">
      <c r="A452" s="111"/>
      <c r="AD452" s="111"/>
      <c r="BJ452" s="111"/>
    </row>
    <row r="453" spans="1:62" ht="12.75" customHeight="1" x14ac:dyDescent="0.2">
      <c r="A453" s="111"/>
      <c r="AD453" s="111"/>
      <c r="BJ453" s="111"/>
    </row>
    <row r="454" spans="1:62" ht="12.75" customHeight="1" x14ac:dyDescent="0.2">
      <c r="A454" s="111"/>
      <c r="AD454" s="111"/>
      <c r="BJ454" s="111"/>
    </row>
    <row r="455" spans="1:62" ht="12.75" customHeight="1" x14ac:dyDescent="0.2">
      <c r="A455" s="111"/>
      <c r="AD455" s="111"/>
      <c r="BJ455" s="111"/>
    </row>
    <row r="456" spans="1:62" ht="12.75" customHeight="1" x14ac:dyDescent="0.2">
      <c r="A456" s="111"/>
      <c r="AD456" s="111"/>
      <c r="BJ456" s="111"/>
    </row>
    <row r="457" spans="1:62" ht="12.75" customHeight="1" x14ac:dyDescent="0.2">
      <c r="A457" s="111"/>
      <c r="AD457" s="111"/>
      <c r="BJ457" s="111"/>
    </row>
    <row r="458" spans="1:62" ht="12.75" customHeight="1" x14ac:dyDescent="0.2">
      <c r="A458" s="111"/>
      <c r="AD458" s="111"/>
      <c r="BJ458" s="111"/>
    </row>
    <row r="459" spans="1:62" ht="12.75" customHeight="1" x14ac:dyDescent="0.2">
      <c r="A459" s="111"/>
      <c r="AD459" s="111"/>
      <c r="BJ459" s="111"/>
    </row>
    <row r="460" spans="1:62" ht="12.75" customHeight="1" x14ac:dyDescent="0.2">
      <c r="A460" s="111"/>
      <c r="AD460" s="111"/>
      <c r="BJ460" s="111"/>
    </row>
    <row r="461" spans="1:62" ht="12.75" customHeight="1" x14ac:dyDescent="0.2">
      <c r="A461" s="111"/>
      <c r="AD461" s="111"/>
      <c r="BJ461" s="111"/>
    </row>
    <row r="462" spans="1:62" ht="12.75" customHeight="1" x14ac:dyDescent="0.2">
      <c r="A462" s="111"/>
      <c r="AD462" s="111"/>
      <c r="BJ462" s="111"/>
    </row>
    <row r="463" spans="1:62" ht="12.75" customHeight="1" x14ac:dyDescent="0.2">
      <c r="A463" s="111"/>
      <c r="AD463" s="111"/>
      <c r="BJ463" s="111"/>
    </row>
    <row r="464" spans="1:62" ht="12.75" customHeight="1" x14ac:dyDescent="0.2">
      <c r="A464" s="111"/>
      <c r="AD464" s="111"/>
      <c r="BJ464" s="111"/>
    </row>
    <row r="465" spans="1:62" ht="12.75" customHeight="1" x14ac:dyDescent="0.2">
      <c r="A465" s="111"/>
      <c r="AD465" s="111"/>
      <c r="BJ465" s="111"/>
    </row>
    <row r="466" spans="1:62" ht="12.75" customHeight="1" x14ac:dyDescent="0.2">
      <c r="A466" s="111"/>
      <c r="AD466" s="111"/>
      <c r="BJ466" s="111"/>
    </row>
    <row r="467" spans="1:62" ht="12.75" customHeight="1" x14ac:dyDescent="0.2">
      <c r="A467" s="111"/>
      <c r="AD467" s="111"/>
      <c r="BJ467" s="111"/>
    </row>
    <row r="468" spans="1:62" ht="12.75" customHeight="1" x14ac:dyDescent="0.2">
      <c r="A468" s="111"/>
      <c r="AD468" s="111"/>
      <c r="BJ468" s="111"/>
    </row>
    <row r="469" spans="1:62" ht="12.75" customHeight="1" x14ac:dyDescent="0.2">
      <c r="A469" s="111"/>
      <c r="AD469" s="111"/>
      <c r="BJ469" s="111"/>
    </row>
    <row r="470" spans="1:62" ht="12.75" customHeight="1" x14ac:dyDescent="0.2">
      <c r="A470" s="111"/>
      <c r="AD470" s="111"/>
      <c r="BJ470" s="111"/>
    </row>
    <row r="471" spans="1:62" ht="12.75" customHeight="1" x14ac:dyDescent="0.2">
      <c r="A471" s="111"/>
      <c r="AD471" s="111"/>
      <c r="BJ471" s="111"/>
    </row>
    <row r="472" spans="1:62" ht="12.75" customHeight="1" x14ac:dyDescent="0.2">
      <c r="A472" s="111"/>
      <c r="AD472" s="111"/>
      <c r="BJ472" s="111"/>
    </row>
    <row r="473" spans="1:62" ht="12.75" customHeight="1" x14ac:dyDescent="0.2">
      <c r="A473" s="111"/>
      <c r="AD473" s="111"/>
      <c r="BJ473" s="111"/>
    </row>
    <row r="474" spans="1:62" ht="12.75" customHeight="1" x14ac:dyDescent="0.2">
      <c r="A474" s="111"/>
      <c r="AD474" s="111"/>
      <c r="BJ474" s="111"/>
    </row>
    <row r="475" spans="1:62" ht="12.75" customHeight="1" x14ac:dyDescent="0.2">
      <c r="A475" s="111"/>
      <c r="AD475" s="111"/>
      <c r="BJ475" s="111"/>
    </row>
    <row r="476" spans="1:62" ht="12.75" customHeight="1" x14ac:dyDescent="0.2">
      <c r="A476" s="111"/>
      <c r="AD476" s="111"/>
      <c r="BJ476" s="111"/>
    </row>
    <row r="477" spans="1:62" ht="12.75" customHeight="1" x14ac:dyDescent="0.2">
      <c r="A477" s="111"/>
      <c r="AD477" s="111"/>
      <c r="BJ477" s="111"/>
    </row>
    <row r="478" spans="1:62" ht="12.75" customHeight="1" x14ac:dyDescent="0.2">
      <c r="A478" s="111"/>
      <c r="AD478" s="111"/>
      <c r="BJ478" s="111"/>
    </row>
    <row r="479" spans="1:62" ht="12.75" customHeight="1" x14ac:dyDescent="0.2">
      <c r="A479" s="111"/>
      <c r="AD479" s="111"/>
      <c r="BJ479" s="111"/>
    </row>
    <row r="480" spans="1:62" ht="12.75" customHeight="1" x14ac:dyDescent="0.2">
      <c r="A480" s="111"/>
      <c r="AD480" s="111"/>
      <c r="BJ480" s="111"/>
    </row>
    <row r="481" spans="1:62" ht="12.75" customHeight="1" x14ac:dyDescent="0.2">
      <c r="A481" s="111"/>
      <c r="AD481" s="111"/>
      <c r="BJ481" s="111"/>
    </row>
    <row r="482" spans="1:62" ht="12.75" customHeight="1" x14ac:dyDescent="0.2">
      <c r="A482" s="111"/>
      <c r="AD482" s="111"/>
      <c r="BJ482" s="111"/>
    </row>
    <row r="483" spans="1:62" ht="12.75" customHeight="1" x14ac:dyDescent="0.2">
      <c r="A483" s="111"/>
      <c r="AD483" s="111"/>
      <c r="BJ483" s="111"/>
    </row>
    <row r="484" spans="1:62" ht="12.75" customHeight="1" x14ac:dyDescent="0.2">
      <c r="A484" s="111"/>
      <c r="AD484" s="111"/>
      <c r="BJ484" s="111"/>
    </row>
    <row r="485" spans="1:62" ht="12.75" customHeight="1" x14ac:dyDescent="0.2">
      <c r="A485" s="111"/>
      <c r="AD485" s="111"/>
      <c r="BJ485" s="111"/>
    </row>
    <row r="486" spans="1:62" ht="12.75" customHeight="1" x14ac:dyDescent="0.2">
      <c r="A486" s="111"/>
      <c r="AD486" s="111"/>
      <c r="BJ486" s="111"/>
    </row>
    <row r="487" spans="1:62" ht="12.75" customHeight="1" x14ac:dyDescent="0.2">
      <c r="A487" s="111"/>
      <c r="AD487" s="111"/>
      <c r="BJ487" s="111"/>
    </row>
    <row r="488" spans="1:62" ht="12.75" customHeight="1" x14ac:dyDescent="0.2">
      <c r="A488" s="111"/>
      <c r="AD488" s="111"/>
      <c r="BJ488" s="111"/>
    </row>
    <row r="489" spans="1:62" ht="12.75" customHeight="1" x14ac:dyDescent="0.2">
      <c r="A489" s="111"/>
      <c r="AD489" s="111"/>
      <c r="BJ489" s="111"/>
    </row>
    <row r="490" spans="1:62" ht="12.75" customHeight="1" x14ac:dyDescent="0.2">
      <c r="A490" s="111"/>
      <c r="AD490" s="111"/>
      <c r="BJ490" s="111"/>
    </row>
    <row r="491" spans="1:62" ht="12.75" customHeight="1" x14ac:dyDescent="0.2">
      <c r="A491" s="111"/>
      <c r="AD491" s="111"/>
      <c r="BJ491" s="111"/>
    </row>
    <row r="492" spans="1:62" ht="12.75" customHeight="1" x14ac:dyDescent="0.2">
      <c r="A492" s="111"/>
      <c r="AD492" s="111"/>
      <c r="BJ492" s="111"/>
    </row>
    <row r="493" spans="1:62" ht="12.75" customHeight="1" x14ac:dyDescent="0.2">
      <c r="A493" s="111"/>
      <c r="AD493" s="111"/>
      <c r="BJ493" s="111"/>
    </row>
    <row r="494" spans="1:62" ht="12.75" customHeight="1" x14ac:dyDescent="0.2">
      <c r="A494" s="111"/>
      <c r="AD494" s="111"/>
      <c r="BJ494" s="111"/>
    </row>
    <row r="495" spans="1:62" ht="12.75" customHeight="1" x14ac:dyDescent="0.2">
      <c r="A495" s="111"/>
      <c r="AD495" s="111"/>
      <c r="BJ495" s="111"/>
    </row>
    <row r="496" spans="1:62" ht="12.75" customHeight="1" x14ac:dyDescent="0.2">
      <c r="A496" s="111"/>
      <c r="AD496" s="111"/>
      <c r="BJ496" s="111"/>
    </row>
    <row r="497" spans="1:62" ht="12.75" customHeight="1" x14ac:dyDescent="0.2">
      <c r="A497" s="111"/>
      <c r="AD497" s="111"/>
      <c r="BJ497" s="111"/>
    </row>
    <row r="498" spans="1:62" ht="12.75" customHeight="1" x14ac:dyDescent="0.2">
      <c r="A498" s="111"/>
      <c r="AD498" s="111"/>
      <c r="BJ498" s="111"/>
    </row>
    <row r="499" spans="1:62" ht="12.75" customHeight="1" x14ac:dyDescent="0.2">
      <c r="A499" s="111"/>
      <c r="AD499" s="111"/>
      <c r="BJ499" s="111"/>
    </row>
    <row r="500" spans="1:62" ht="12.75" customHeight="1" x14ac:dyDescent="0.2">
      <c r="A500" s="111"/>
      <c r="AD500" s="111"/>
      <c r="BJ500" s="111"/>
    </row>
    <row r="501" spans="1:62" ht="12.75" customHeight="1" x14ac:dyDescent="0.2">
      <c r="A501" s="111"/>
      <c r="AD501" s="111"/>
      <c r="BJ501" s="111"/>
    </row>
    <row r="502" spans="1:62" ht="12.75" customHeight="1" x14ac:dyDescent="0.2">
      <c r="A502" s="111"/>
      <c r="AD502" s="111"/>
      <c r="BJ502" s="111"/>
    </row>
    <row r="503" spans="1:62" ht="12.75" customHeight="1" x14ac:dyDescent="0.2">
      <c r="A503" s="111"/>
      <c r="AD503" s="111"/>
      <c r="BJ503" s="111"/>
    </row>
    <row r="504" spans="1:62" ht="12.75" customHeight="1" x14ac:dyDescent="0.2">
      <c r="A504" s="111"/>
      <c r="AD504" s="111"/>
      <c r="BJ504" s="111"/>
    </row>
    <row r="505" spans="1:62" ht="12.75" customHeight="1" x14ac:dyDescent="0.2">
      <c r="A505" s="111"/>
      <c r="AD505" s="111"/>
      <c r="BJ505" s="111"/>
    </row>
    <row r="506" spans="1:62" ht="12.75" customHeight="1" x14ac:dyDescent="0.2">
      <c r="A506" s="111"/>
      <c r="AD506" s="111"/>
      <c r="BJ506" s="111"/>
    </row>
    <row r="507" spans="1:62" ht="12.75" customHeight="1" x14ac:dyDescent="0.2">
      <c r="A507" s="111"/>
      <c r="AD507" s="111"/>
      <c r="BJ507" s="111"/>
    </row>
    <row r="508" spans="1:62" ht="12.75" customHeight="1" x14ac:dyDescent="0.2">
      <c r="A508" s="111"/>
      <c r="AD508" s="111"/>
      <c r="BJ508" s="111"/>
    </row>
    <row r="509" spans="1:62" ht="12.75" customHeight="1" x14ac:dyDescent="0.2">
      <c r="A509" s="111"/>
      <c r="AD509" s="111"/>
      <c r="BJ509" s="111"/>
    </row>
    <row r="510" spans="1:62" ht="12.75" customHeight="1" x14ac:dyDescent="0.2">
      <c r="A510" s="111"/>
      <c r="AD510" s="111"/>
      <c r="BJ510" s="111"/>
    </row>
    <row r="511" spans="1:62" ht="12.75" customHeight="1" x14ac:dyDescent="0.2">
      <c r="A511" s="111"/>
      <c r="AD511" s="111"/>
      <c r="BJ511" s="111"/>
    </row>
    <row r="512" spans="1:62" ht="12.75" customHeight="1" x14ac:dyDescent="0.2">
      <c r="A512" s="111"/>
      <c r="AD512" s="111"/>
      <c r="BJ512" s="111"/>
    </row>
    <row r="513" spans="1:62" ht="12.75" customHeight="1" x14ac:dyDescent="0.2">
      <c r="A513" s="111"/>
      <c r="AD513" s="111"/>
      <c r="BJ513" s="111"/>
    </row>
    <row r="514" spans="1:62" ht="12.75" customHeight="1" x14ac:dyDescent="0.2">
      <c r="A514" s="111"/>
      <c r="AD514" s="111"/>
      <c r="BJ514" s="111"/>
    </row>
    <row r="515" spans="1:62" ht="12.75" customHeight="1" x14ac:dyDescent="0.2">
      <c r="A515" s="111"/>
      <c r="AD515" s="111"/>
      <c r="BJ515" s="111"/>
    </row>
    <row r="516" spans="1:62" ht="12.75" customHeight="1" x14ac:dyDescent="0.2">
      <c r="A516" s="111"/>
      <c r="AD516" s="111"/>
      <c r="BJ516" s="111"/>
    </row>
    <row r="517" spans="1:62" ht="12.75" customHeight="1" x14ac:dyDescent="0.2">
      <c r="A517" s="111"/>
      <c r="AD517" s="111"/>
      <c r="BJ517" s="111"/>
    </row>
    <row r="518" spans="1:62" ht="12.75" customHeight="1" x14ac:dyDescent="0.2">
      <c r="A518" s="111"/>
      <c r="AD518" s="111"/>
      <c r="BJ518" s="111"/>
    </row>
    <row r="519" spans="1:62" ht="12.75" customHeight="1" x14ac:dyDescent="0.2">
      <c r="A519" s="111"/>
      <c r="AD519" s="111"/>
      <c r="BJ519" s="111"/>
    </row>
    <row r="520" spans="1:62" ht="12.75" customHeight="1" x14ac:dyDescent="0.2">
      <c r="A520" s="111"/>
      <c r="AD520" s="111"/>
      <c r="BJ520" s="111"/>
    </row>
    <row r="521" spans="1:62" ht="12.75" customHeight="1" x14ac:dyDescent="0.2">
      <c r="A521" s="111"/>
      <c r="AD521" s="111"/>
      <c r="BJ521" s="111"/>
    </row>
    <row r="522" spans="1:62" ht="12.75" customHeight="1" x14ac:dyDescent="0.2">
      <c r="A522" s="111"/>
      <c r="AD522" s="111"/>
      <c r="BJ522" s="111"/>
    </row>
    <row r="523" spans="1:62" ht="12.75" customHeight="1" x14ac:dyDescent="0.2">
      <c r="A523" s="111"/>
      <c r="AD523" s="111"/>
      <c r="BJ523" s="111"/>
    </row>
    <row r="524" spans="1:62" ht="12.75" customHeight="1" x14ac:dyDescent="0.2">
      <c r="A524" s="111"/>
      <c r="AD524" s="111"/>
      <c r="BJ524" s="111"/>
    </row>
    <row r="525" spans="1:62" ht="12.75" customHeight="1" x14ac:dyDescent="0.2">
      <c r="A525" s="111"/>
      <c r="AD525" s="111"/>
      <c r="BJ525" s="111"/>
    </row>
    <row r="526" spans="1:62" ht="12.75" customHeight="1" x14ac:dyDescent="0.2">
      <c r="A526" s="111"/>
      <c r="AD526" s="111"/>
      <c r="BJ526" s="111"/>
    </row>
    <row r="527" spans="1:62" ht="12.75" customHeight="1" x14ac:dyDescent="0.2">
      <c r="A527" s="111"/>
      <c r="AD527" s="111"/>
      <c r="BJ527" s="111"/>
    </row>
    <row r="528" spans="1:62" ht="12.75" customHeight="1" x14ac:dyDescent="0.2">
      <c r="A528" s="111"/>
      <c r="AD528" s="111"/>
      <c r="BJ528" s="111"/>
    </row>
    <row r="529" spans="1:62" ht="12.75" customHeight="1" x14ac:dyDescent="0.2">
      <c r="A529" s="111"/>
      <c r="AD529" s="111"/>
      <c r="BJ529" s="111"/>
    </row>
    <row r="530" spans="1:62" ht="12.75" customHeight="1" x14ac:dyDescent="0.2">
      <c r="A530" s="111"/>
      <c r="AD530" s="111"/>
      <c r="BJ530" s="111"/>
    </row>
    <row r="531" spans="1:62" ht="12.75" customHeight="1" x14ac:dyDescent="0.2">
      <c r="A531" s="111"/>
      <c r="AD531" s="111"/>
      <c r="BJ531" s="111"/>
    </row>
    <row r="532" spans="1:62" ht="12.75" customHeight="1" x14ac:dyDescent="0.2">
      <c r="A532" s="111"/>
      <c r="AD532" s="111"/>
      <c r="BJ532" s="111"/>
    </row>
    <row r="533" spans="1:62" ht="12.75" customHeight="1" x14ac:dyDescent="0.2">
      <c r="A533" s="111"/>
      <c r="AD533" s="111"/>
      <c r="BJ533" s="111"/>
    </row>
    <row r="534" spans="1:62" ht="12.75" customHeight="1" x14ac:dyDescent="0.2">
      <c r="A534" s="111"/>
      <c r="AD534" s="111"/>
      <c r="BJ534" s="111"/>
    </row>
    <row r="535" spans="1:62" ht="12.75" customHeight="1" x14ac:dyDescent="0.2">
      <c r="A535" s="111"/>
      <c r="AD535" s="111"/>
      <c r="BJ535" s="111"/>
    </row>
    <row r="536" spans="1:62" ht="12.75" customHeight="1" x14ac:dyDescent="0.2">
      <c r="A536" s="111"/>
      <c r="AD536" s="111"/>
      <c r="BJ536" s="111"/>
    </row>
    <row r="537" spans="1:62" ht="12.75" customHeight="1" x14ac:dyDescent="0.2">
      <c r="A537" s="111"/>
      <c r="AD537" s="111"/>
      <c r="BJ537" s="111"/>
    </row>
    <row r="538" spans="1:62" ht="12.75" customHeight="1" x14ac:dyDescent="0.2">
      <c r="A538" s="111"/>
      <c r="AD538" s="111"/>
      <c r="BJ538" s="111"/>
    </row>
    <row r="539" spans="1:62" ht="12.75" customHeight="1" x14ac:dyDescent="0.2">
      <c r="A539" s="111"/>
      <c r="AD539" s="111"/>
      <c r="BJ539" s="111"/>
    </row>
    <row r="540" spans="1:62" ht="12.75" customHeight="1" x14ac:dyDescent="0.2">
      <c r="A540" s="111"/>
      <c r="AD540" s="111"/>
      <c r="BJ540" s="111"/>
    </row>
    <row r="541" spans="1:62" ht="12.75" customHeight="1" x14ac:dyDescent="0.2">
      <c r="A541" s="111"/>
      <c r="AD541" s="111"/>
      <c r="BJ541" s="111"/>
    </row>
    <row r="542" spans="1:62" ht="12.75" customHeight="1" x14ac:dyDescent="0.2">
      <c r="A542" s="111"/>
      <c r="AD542" s="111"/>
      <c r="BJ542" s="111"/>
    </row>
    <row r="543" spans="1:62" ht="12.75" customHeight="1" x14ac:dyDescent="0.2">
      <c r="A543" s="111"/>
      <c r="AD543" s="111"/>
      <c r="BJ543" s="111"/>
    </row>
    <row r="544" spans="1:62" ht="12.75" customHeight="1" x14ac:dyDescent="0.2">
      <c r="A544" s="111"/>
      <c r="AD544" s="111"/>
      <c r="BJ544" s="111"/>
    </row>
    <row r="545" spans="1:62" ht="12.75" customHeight="1" x14ac:dyDescent="0.2">
      <c r="A545" s="111"/>
      <c r="AD545" s="111"/>
      <c r="BJ545" s="111"/>
    </row>
    <row r="546" spans="1:62" ht="12.75" customHeight="1" x14ac:dyDescent="0.2">
      <c r="A546" s="111"/>
      <c r="AD546" s="111"/>
      <c r="BJ546" s="111"/>
    </row>
    <row r="547" spans="1:62" ht="12.75" customHeight="1" x14ac:dyDescent="0.2">
      <c r="A547" s="111"/>
      <c r="AD547" s="111"/>
      <c r="BJ547" s="111"/>
    </row>
    <row r="548" spans="1:62" ht="12.75" customHeight="1" x14ac:dyDescent="0.2">
      <c r="A548" s="111"/>
      <c r="AD548" s="111"/>
      <c r="BJ548" s="111"/>
    </row>
    <row r="549" spans="1:62" ht="12.75" customHeight="1" x14ac:dyDescent="0.2">
      <c r="A549" s="111"/>
      <c r="AD549" s="111"/>
      <c r="BJ549" s="111"/>
    </row>
    <row r="550" spans="1:62" ht="12.75" customHeight="1" x14ac:dyDescent="0.2">
      <c r="A550" s="111"/>
      <c r="AD550" s="111"/>
      <c r="BJ550" s="111"/>
    </row>
    <row r="551" spans="1:62" ht="12.75" customHeight="1" x14ac:dyDescent="0.2">
      <c r="A551" s="111"/>
      <c r="AD551" s="111"/>
      <c r="BJ551" s="111"/>
    </row>
    <row r="552" spans="1:62" ht="12.75" customHeight="1" x14ac:dyDescent="0.2">
      <c r="A552" s="111"/>
      <c r="AD552" s="111"/>
      <c r="BJ552" s="111"/>
    </row>
    <row r="553" spans="1:62" ht="12.75" customHeight="1" x14ac:dyDescent="0.2">
      <c r="A553" s="111"/>
      <c r="AD553" s="111"/>
      <c r="BJ553" s="111"/>
    </row>
    <row r="554" spans="1:62" ht="12.75" customHeight="1" x14ac:dyDescent="0.2">
      <c r="A554" s="111"/>
      <c r="AD554" s="111"/>
      <c r="BJ554" s="111"/>
    </row>
    <row r="555" spans="1:62" ht="12.75" customHeight="1" x14ac:dyDescent="0.2">
      <c r="A555" s="111"/>
      <c r="AD555" s="111"/>
      <c r="BJ555" s="111"/>
    </row>
    <row r="556" spans="1:62" ht="12.75" customHeight="1" x14ac:dyDescent="0.2">
      <c r="A556" s="111"/>
      <c r="AD556" s="111"/>
      <c r="BJ556" s="111"/>
    </row>
    <row r="557" spans="1:62" ht="12.75" customHeight="1" x14ac:dyDescent="0.2">
      <c r="A557" s="111"/>
      <c r="AD557" s="111"/>
      <c r="BJ557" s="111"/>
    </row>
    <row r="558" spans="1:62" ht="12.75" customHeight="1" x14ac:dyDescent="0.2">
      <c r="A558" s="111"/>
      <c r="AD558" s="111"/>
      <c r="BJ558" s="111"/>
    </row>
    <row r="559" spans="1:62" ht="12.75" customHeight="1" x14ac:dyDescent="0.2">
      <c r="A559" s="111"/>
      <c r="AD559" s="111"/>
      <c r="BJ559" s="111"/>
    </row>
    <row r="560" spans="1:62" ht="12.75" customHeight="1" x14ac:dyDescent="0.2">
      <c r="A560" s="111"/>
      <c r="AD560" s="111"/>
      <c r="BJ560" s="111"/>
    </row>
    <row r="561" spans="1:62" ht="12.75" customHeight="1" x14ac:dyDescent="0.2">
      <c r="A561" s="111"/>
      <c r="AD561" s="111"/>
      <c r="BJ561" s="111"/>
    </row>
    <row r="562" spans="1:62" ht="12.75" customHeight="1" x14ac:dyDescent="0.2">
      <c r="A562" s="111"/>
      <c r="AD562" s="111"/>
      <c r="BJ562" s="111"/>
    </row>
    <row r="563" spans="1:62" ht="12.75" customHeight="1" x14ac:dyDescent="0.2">
      <c r="A563" s="111"/>
      <c r="AD563" s="111"/>
      <c r="BJ563" s="111"/>
    </row>
    <row r="564" spans="1:62" ht="12.75" customHeight="1" x14ac:dyDescent="0.2">
      <c r="A564" s="111"/>
      <c r="AD564" s="111"/>
      <c r="BJ564" s="111"/>
    </row>
    <row r="565" spans="1:62" ht="12.75" customHeight="1" x14ac:dyDescent="0.2">
      <c r="A565" s="111"/>
      <c r="AD565" s="111"/>
      <c r="BJ565" s="111"/>
    </row>
    <row r="566" spans="1:62" ht="12.75" customHeight="1" x14ac:dyDescent="0.2">
      <c r="A566" s="111"/>
      <c r="AD566" s="111"/>
      <c r="BJ566" s="111"/>
    </row>
    <row r="567" spans="1:62" ht="12.75" customHeight="1" x14ac:dyDescent="0.2">
      <c r="A567" s="111"/>
      <c r="AD567" s="111"/>
      <c r="BJ567" s="111"/>
    </row>
    <row r="568" spans="1:62" ht="12.75" customHeight="1" x14ac:dyDescent="0.2">
      <c r="A568" s="111"/>
      <c r="AD568" s="111"/>
      <c r="BJ568" s="111"/>
    </row>
    <row r="569" spans="1:62" ht="12.75" customHeight="1" x14ac:dyDescent="0.2">
      <c r="A569" s="111"/>
      <c r="AD569" s="111"/>
      <c r="BJ569" s="111"/>
    </row>
    <row r="570" spans="1:62" ht="12.75" customHeight="1" x14ac:dyDescent="0.2">
      <c r="A570" s="111"/>
      <c r="AD570" s="111"/>
      <c r="BJ570" s="111"/>
    </row>
    <row r="571" spans="1:62" ht="12.75" customHeight="1" x14ac:dyDescent="0.2">
      <c r="A571" s="111"/>
      <c r="AD571" s="111"/>
      <c r="BJ571" s="111"/>
    </row>
    <row r="572" spans="1:62" ht="12.75" customHeight="1" x14ac:dyDescent="0.2">
      <c r="A572" s="111"/>
      <c r="AD572" s="111"/>
      <c r="BJ572" s="111"/>
    </row>
    <row r="573" spans="1:62" ht="12.75" customHeight="1" x14ac:dyDescent="0.2">
      <c r="A573" s="111"/>
      <c r="AD573" s="111"/>
      <c r="BJ573" s="111"/>
    </row>
    <row r="574" spans="1:62" ht="12.75" customHeight="1" x14ac:dyDescent="0.2">
      <c r="A574" s="111"/>
      <c r="AD574" s="111"/>
      <c r="BJ574" s="111"/>
    </row>
    <row r="575" spans="1:62" ht="12.75" customHeight="1" x14ac:dyDescent="0.2">
      <c r="A575" s="111"/>
      <c r="AD575" s="111"/>
      <c r="BJ575" s="111"/>
    </row>
    <row r="576" spans="1:62" ht="12.75" customHeight="1" x14ac:dyDescent="0.2">
      <c r="A576" s="111"/>
      <c r="AD576" s="111"/>
      <c r="BJ576" s="111"/>
    </row>
    <row r="577" spans="1:62" ht="12.75" customHeight="1" x14ac:dyDescent="0.2">
      <c r="A577" s="111"/>
      <c r="AD577" s="111"/>
      <c r="BJ577" s="111"/>
    </row>
    <row r="578" spans="1:62" ht="12.75" customHeight="1" x14ac:dyDescent="0.2">
      <c r="A578" s="111"/>
      <c r="AD578" s="111"/>
      <c r="BJ578" s="111"/>
    </row>
    <row r="579" spans="1:62" ht="12.75" customHeight="1" x14ac:dyDescent="0.2">
      <c r="A579" s="111"/>
      <c r="AD579" s="111"/>
      <c r="BJ579" s="111"/>
    </row>
    <row r="580" spans="1:62" ht="12.75" customHeight="1" x14ac:dyDescent="0.2">
      <c r="A580" s="111"/>
      <c r="AD580" s="111"/>
      <c r="BJ580" s="111"/>
    </row>
    <row r="581" spans="1:62" ht="12.75" customHeight="1" x14ac:dyDescent="0.2">
      <c r="A581" s="111"/>
      <c r="AD581" s="111"/>
      <c r="BJ581" s="111"/>
    </row>
    <row r="582" spans="1:62" ht="12.75" customHeight="1" x14ac:dyDescent="0.2">
      <c r="A582" s="111"/>
      <c r="AD582" s="111"/>
      <c r="BJ582" s="111"/>
    </row>
    <row r="583" spans="1:62" ht="12.75" customHeight="1" x14ac:dyDescent="0.2">
      <c r="A583" s="111"/>
      <c r="AD583" s="111"/>
      <c r="BJ583" s="111"/>
    </row>
    <row r="584" spans="1:62" ht="12.75" customHeight="1" x14ac:dyDescent="0.2">
      <c r="A584" s="111"/>
      <c r="AD584" s="111"/>
      <c r="BJ584" s="111"/>
    </row>
    <row r="585" spans="1:62" ht="12.75" customHeight="1" x14ac:dyDescent="0.2">
      <c r="A585" s="111"/>
      <c r="AD585" s="111"/>
      <c r="BJ585" s="111"/>
    </row>
    <row r="586" spans="1:62" ht="12.75" customHeight="1" x14ac:dyDescent="0.2">
      <c r="A586" s="111"/>
      <c r="AD586" s="111"/>
      <c r="BJ586" s="111"/>
    </row>
    <row r="587" spans="1:62" ht="12.75" customHeight="1" x14ac:dyDescent="0.2">
      <c r="A587" s="111"/>
      <c r="AD587" s="111"/>
      <c r="BJ587" s="111"/>
    </row>
    <row r="588" spans="1:62" ht="12.75" customHeight="1" x14ac:dyDescent="0.2">
      <c r="A588" s="111"/>
      <c r="AD588" s="111"/>
      <c r="BJ588" s="111"/>
    </row>
    <row r="589" spans="1:62" ht="12.75" customHeight="1" x14ac:dyDescent="0.2">
      <c r="A589" s="111"/>
      <c r="AD589" s="111"/>
      <c r="BJ589" s="111"/>
    </row>
    <row r="590" spans="1:62" ht="12.75" customHeight="1" x14ac:dyDescent="0.2">
      <c r="A590" s="111"/>
      <c r="AD590" s="111"/>
      <c r="BJ590" s="111"/>
    </row>
    <row r="591" spans="1:62" ht="12.75" customHeight="1" x14ac:dyDescent="0.2">
      <c r="A591" s="111"/>
      <c r="AD591" s="111"/>
      <c r="BJ591" s="111"/>
    </row>
    <row r="592" spans="1:62" ht="12.75" customHeight="1" x14ac:dyDescent="0.2">
      <c r="A592" s="111"/>
      <c r="AD592" s="111"/>
      <c r="BJ592" s="111"/>
    </row>
    <row r="593" spans="1:62" ht="12.75" customHeight="1" x14ac:dyDescent="0.2">
      <c r="A593" s="111"/>
      <c r="AD593" s="111"/>
      <c r="BJ593" s="111"/>
    </row>
    <row r="594" spans="1:62" ht="12.75" customHeight="1" x14ac:dyDescent="0.2">
      <c r="A594" s="111"/>
      <c r="AD594" s="111"/>
      <c r="BJ594" s="111"/>
    </row>
    <row r="595" spans="1:62" ht="12.75" customHeight="1" x14ac:dyDescent="0.2">
      <c r="A595" s="111"/>
      <c r="AD595" s="111"/>
      <c r="BJ595" s="111"/>
    </row>
    <row r="596" spans="1:62" ht="12.75" customHeight="1" x14ac:dyDescent="0.2">
      <c r="A596" s="111"/>
      <c r="AD596" s="111"/>
      <c r="BJ596" s="111"/>
    </row>
    <row r="597" spans="1:62" ht="12.75" customHeight="1" x14ac:dyDescent="0.2">
      <c r="A597" s="111"/>
      <c r="AD597" s="111"/>
      <c r="BJ597" s="111"/>
    </row>
    <row r="598" spans="1:62" ht="12.75" customHeight="1" x14ac:dyDescent="0.2">
      <c r="A598" s="111"/>
      <c r="AD598" s="111"/>
      <c r="BJ598" s="111"/>
    </row>
    <row r="599" spans="1:62" ht="12.75" customHeight="1" x14ac:dyDescent="0.2">
      <c r="A599" s="111"/>
      <c r="AD599" s="111"/>
      <c r="BJ599" s="111"/>
    </row>
    <row r="600" spans="1:62" ht="12.75" customHeight="1" x14ac:dyDescent="0.2">
      <c r="A600" s="111"/>
      <c r="AD600" s="111"/>
      <c r="BJ600" s="111"/>
    </row>
    <row r="601" spans="1:62" ht="12.75" customHeight="1" x14ac:dyDescent="0.2">
      <c r="A601" s="111"/>
      <c r="AD601" s="111"/>
      <c r="BJ601" s="111"/>
    </row>
    <row r="602" spans="1:62" ht="12.75" customHeight="1" x14ac:dyDescent="0.2">
      <c r="A602" s="111"/>
      <c r="AD602" s="111"/>
      <c r="BJ602" s="111"/>
    </row>
    <row r="603" spans="1:62" ht="12.75" customHeight="1" x14ac:dyDescent="0.2">
      <c r="A603" s="111"/>
      <c r="AD603" s="111"/>
      <c r="BJ603" s="111"/>
    </row>
    <row r="604" spans="1:62" ht="12.75" customHeight="1" x14ac:dyDescent="0.2">
      <c r="A604" s="111"/>
      <c r="AD604" s="111"/>
      <c r="BJ604" s="111"/>
    </row>
    <row r="605" spans="1:62" ht="12.75" customHeight="1" x14ac:dyDescent="0.2">
      <c r="A605" s="111"/>
      <c r="AD605" s="111"/>
      <c r="BJ605" s="111"/>
    </row>
    <row r="606" spans="1:62" ht="12.75" customHeight="1" x14ac:dyDescent="0.2">
      <c r="A606" s="111"/>
      <c r="AD606" s="111"/>
      <c r="BJ606" s="111"/>
    </row>
    <row r="607" spans="1:62" ht="12.75" customHeight="1" x14ac:dyDescent="0.2">
      <c r="A607" s="111"/>
      <c r="AD607" s="111"/>
      <c r="BJ607" s="111"/>
    </row>
    <row r="608" spans="1:62" ht="12.75" customHeight="1" x14ac:dyDescent="0.2">
      <c r="A608" s="111"/>
      <c r="AD608" s="111"/>
      <c r="BJ608" s="111"/>
    </row>
    <row r="609" spans="1:62" ht="12.75" customHeight="1" x14ac:dyDescent="0.2">
      <c r="A609" s="111"/>
      <c r="AD609" s="111"/>
      <c r="BJ609" s="111"/>
    </row>
    <row r="610" spans="1:62" ht="12.75" customHeight="1" x14ac:dyDescent="0.2">
      <c r="A610" s="111"/>
      <c r="AD610" s="111"/>
      <c r="BJ610" s="111"/>
    </row>
    <row r="611" spans="1:62" ht="12.75" customHeight="1" x14ac:dyDescent="0.2">
      <c r="A611" s="111"/>
      <c r="AD611" s="111"/>
      <c r="BJ611" s="111"/>
    </row>
    <row r="612" spans="1:62" ht="12.75" customHeight="1" x14ac:dyDescent="0.2">
      <c r="A612" s="111"/>
      <c r="AD612" s="111"/>
      <c r="BJ612" s="111"/>
    </row>
    <row r="613" spans="1:62" ht="12.75" customHeight="1" x14ac:dyDescent="0.2">
      <c r="A613" s="111"/>
      <c r="AD613" s="111"/>
      <c r="BJ613" s="111"/>
    </row>
    <row r="614" spans="1:62" ht="12.75" customHeight="1" x14ac:dyDescent="0.2">
      <c r="A614" s="111"/>
      <c r="AD614" s="111"/>
      <c r="BJ614" s="111"/>
    </row>
    <row r="615" spans="1:62" ht="12.75" customHeight="1" x14ac:dyDescent="0.2">
      <c r="A615" s="111"/>
      <c r="AD615" s="111"/>
      <c r="BJ615" s="111"/>
    </row>
    <row r="616" spans="1:62" ht="12.75" customHeight="1" x14ac:dyDescent="0.2">
      <c r="A616" s="111"/>
      <c r="AD616" s="111"/>
      <c r="BJ616" s="111"/>
    </row>
    <row r="617" spans="1:62" ht="12.75" customHeight="1" x14ac:dyDescent="0.2">
      <c r="A617" s="111"/>
      <c r="AD617" s="111"/>
      <c r="BJ617" s="111"/>
    </row>
    <row r="618" spans="1:62" ht="12.75" customHeight="1" x14ac:dyDescent="0.2">
      <c r="A618" s="111"/>
      <c r="AD618" s="111"/>
      <c r="BJ618" s="111"/>
    </row>
    <row r="619" spans="1:62" ht="12.75" customHeight="1" x14ac:dyDescent="0.2">
      <c r="A619" s="111"/>
      <c r="AD619" s="111"/>
      <c r="BJ619" s="111"/>
    </row>
    <row r="620" spans="1:62" ht="12.75" customHeight="1" x14ac:dyDescent="0.2">
      <c r="A620" s="111"/>
      <c r="AD620" s="111"/>
      <c r="BJ620" s="111"/>
    </row>
    <row r="621" spans="1:62" ht="12.75" customHeight="1" x14ac:dyDescent="0.2">
      <c r="A621" s="111"/>
      <c r="AD621" s="111"/>
      <c r="BJ621" s="111"/>
    </row>
    <row r="622" spans="1:62" ht="12.75" customHeight="1" x14ac:dyDescent="0.2">
      <c r="A622" s="111"/>
      <c r="AD622" s="111"/>
      <c r="BJ622" s="111"/>
    </row>
    <row r="623" spans="1:62" ht="12.75" customHeight="1" x14ac:dyDescent="0.2">
      <c r="A623" s="111"/>
      <c r="AD623" s="111"/>
      <c r="BJ623" s="111"/>
    </row>
    <row r="624" spans="1:62" ht="12.75" customHeight="1" x14ac:dyDescent="0.2">
      <c r="A624" s="111"/>
      <c r="AD624" s="111"/>
      <c r="BJ624" s="111"/>
    </row>
    <row r="625" spans="1:62" ht="12.75" customHeight="1" x14ac:dyDescent="0.2">
      <c r="A625" s="111"/>
      <c r="AD625" s="111"/>
      <c r="BJ625" s="111"/>
    </row>
    <row r="626" spans="1:62" ht="12.75" customHeight="1" x14ac:dyDescent="0.2">
      <c r="A626" s="111"/>
      <c r="AD626" s="111"/>
      <c r="BJ626" s="111"/>
    </row>
    <row r="627" spans="1:62" ht="12.75" customHeight="1" x14ac:dyDescent="0.2">
      <c r="A627" s="111"/>
      <c r="AD627" s="111"/>
      <c r="BJ627" s="111"/>
    </row>
    <row r="628" spans="1:62" ht="12.75" customHeight="1" x14ac:dyDescent="0.2">
      <c r="A628" s="111"/>
      <c r="AD628" s="111"/>
      <c r="BJ628" s="111"/>
    </row>
    <row r="629" spans="1:62" ht="12.75" customHeight="1" x14ac:dyDescent="0.2">
      <c r="A629" s="111"/>
      <c r="AD629" s="111"/>
      <c r="BJ629" s="111"/>
    </row>
    <row r="630" spans="1:62" ht="12.75" customHeight="1" x14ac:dyDescent="0.2">
      <c r="A630" s="111"/>
      <c r="AD630" s="111"/>
      <c r="BJ630" s="111"/>
    </row>
    <row r="631" spans="1:62" ht="12.75" customHeight="1" x14ac:dyDescent="0.2">
      <c r="A631" s="111"/>
      <c r="AD631" s="111"/>
      <c r="BJ631" s="111"/>
    </row>
    <row r="632" spans="1:62" ht="12.75" customHeight="1" x14ac:dyDescent="0.2">
      <c r="A632" s="111"/>
      <c r="AD632" s="111"/>
      <c r="BJ632" s="111"/>
    </row>
    <row r="633" spans="1:62" ht="12.75" customHeight="1" x14ac:dyDescent="0.2">
      <c r="A633" s="111"/>
      <c r="AD633" s="111"/>
      <c r="BJ633" s="111"/>
    </row>
    <row r="634" spans="1:62" ht="12.75" customHeight="1" x14ac:dyDescent="0.2">
      <c r="A634" s="111"/>
      <c r="AD634" s="111"/>
      <c r="BJ634" s="111"/>
    </row>
    <row r="635" spans="1:62" ht="12.75" customHeight="1" x14ac:dyDescent="0.2">
      <c r="A635" s="111"/>
      <c r="AD635" s="111"/>
      <c r="BJ635" s="111"/>
    </row>
    <row r="636" spans="1:62" ht="12.75" customHeight="1" x14ac:dyDescent="0.2">
      <c r="A636" s="111"/>
      <c r="AD636" s="111"/>
      <c r="BJ636" s="111"/>
    </row>
    <row r="637" spans="1:62" ht="12.75" customHeight="1" x14ac:dyDescent="0.2">
      <c r="A637" s="111"/>
      <c r="AD637" s="111"/>
      <c r="BJ637" s="111"/>
    </row>
    <row r="638" spans="1:62" ht="12.75" customHeight="1" x14ac:dyDescent="0.2">
      <c r="A638" s="111"/>
      <c r="AD638" s="111"/>
      <c r="BJ638" s="111"/>
    </row>
    <row r="639" spans="1:62" ht="12.75" customHeight="1" x14ac:dyDescent="0.2">
      <c r="A639" s="111"/>
      <c r="AD639" s="111"/>
      <c r="BJ639" s="111"/>
    </row>
    <row r="640" spans="1:62" ht="12.75" customHeight="1" x14ac:dyDescent="0.2">
      <c r="A640" s="111"/>
      <c r="AD640" s="111"/>
      <c r="BJ640" s="111"/>
    </row>
    <row r="641" spans="1:62" ht="12.75" customHeight="1" x14ac:dyDescent="0.2">
      <c r="A641" s="111"/>
      <c r="AD641" s="111"/>
      <c r="BJ641" s="111"/>
    </row>
    <row r="642" spans="1:62" ht="12.75" customHeight="1" x14ac:dyDescent="0.2">
      <c r="A642" s="111"/>
      <c r="AD642" s="111"/>
      <c r="BJ642" s="111"/>
    </row>
    <row r="643" spans="1:62" ht="12.75" customHeight="1" x14ac:dyDescent="0.2">
      <c r="A643" s="111"/>
      <c r="AD643" s="111"/>
      <c r="BJ643" s="111"/>
    </row>
    <row r="644" spans="1:62" ht="12.75" customHeight="1" x14ac:dyDescent="0.2">
      <c r="A644" s="111"/>
      <c r="AD644" s="111"/>
      <c r="BJ644" s="111"/>
    </row>
    <row r="645" spans="1:62" ht="12.75" customHeight="1" x14ac:dyDescent="0.2">
      <c r="A645" s="111"/>
      <c r="AD645" s="111"/>
      <c r="BJ645" s="111"/>
    </row>
    <row r="646" spans="1:62" ht="12.75" customHeight="1" x14ac:dyDescent="0.2">
      <c r="A646" s="111"/>
      <c r="AD646" s="111"/>
      <c r="BJ646" s="111"/>
    </row>
    <row r="647" spans="1:62" ht="12.75" customHeight="1" x14ac:dyDescent="0.2">
      <c r="A647" s="111"/>
      <c r="AD647" s="111"/>
      <c r="BJ647" s="111"/>
    </row>
    <row r="648" spans="1:62" ht="12.75" customHeight="1" x14ac:dyDescent="0.2">
      <c r="A648" s="111"/>
      <c r="AD648" s="111"/>
      <c r="BJ648" s="111"/>
    </row>
    <row r="649" spans="1:62" ht="12.75" customHeight="1" x14ac:dyDescent="0.2">
      <c r="A649" s="111"/>
      <c r="AD649" s="111"/>
      <c r="BJ649" s="111"/>
    </row>
    <row r="650" spans="1:62" ht="12.75" customHeight="1" x14ac:dyDescent="0.2">
      <c r="A650" s="111"/>
      <c r="AD650" s="111"/>
      <c r="BJ650" s="111"/>
    </row>
    <row r="651" spans="1:62" ht="12.75" customHeight="1" x14ac:dyDescent="0.2">
      <c r="A651" s="111"/>
      <c r="AD651" s="111"/>
      <c r="BJ651" s="111"/>
    </row>
    <row r="652" spans="1:62" ht="12.75" customHeight="1" x14ac:dyDescent="0.2">
      <c r="A652" s="111"/>
      <c r="AD652" s="111"/>
      <c r="BJ652" s="111"/>
    </row>
    <row r="653" spans="1:62" ht="12.75" customHeight="1" x14ac:dyDescent="0.2">
      <c r="A653" s="111"/>
      <c r="AD653" s="111"/>
      <c r="BJ653" s="111"/>
    </row>
    <row r="654" spans="1:62" ht="12.75" customHeight="1" x14ac:dyDescent="0.2">
      <c r="A654" s="111"/>
      <c r="AD654" s="111"/>
      <c r="BJ654" s="111"/>
    </row>
    <row r="655" spans="1:62" ht="12.75" customHeight="1" x14ac:dyDescent="0.2">
      <c r="A655" s="111"/>
      <c r="AD655" s="111"/>
      <c r="BJ655" s="111"/>
    </row>
    <row r="656" spans="1:62" ht="12.75" customHeight="1" x14ac:dyDescent="0.2">
      <c r="A656" s="111"/>
      <c r="AD656" s="111"/>
      <c r="BJ656" s="111"/>
    </row>
    <row r="657" spans="1:62" ht="12.75" customHeight="1" x14ac:dyDescent="0.2">
      <c r="A657" s="111"/>
      <c r="AD657" s="111"/>
      <c r="BJ657" s="111"/>
    </row>
    <row r="658" spans="1:62" ht="12.75" customHeight="1" x14ac:dyDescent="0.2">
      <c r="A658" s="111"/>
      <c r="AD658" s="111"/>
      <c r="BJ658" s="111"/>
    </row>
    <row r="659" spans="1:62" ht="12.75" customHeight="1" x14ac:dyDescent="0.2">
      <c r="A659" s="111"/>
      <c r="AD659" s="111"/>
      <c r="BJ659" s="111"/>
    </row>
    <row r="660" spans="1:62" ht="12.75" customHeight="1" x14ac:dyDescent="0.2">
      <c r="A660" s="111"/>
      <c r="AD660" s="111"/>
      <c r="BJ660" s="111"/>
    </row>
    <row r="661" spans="1:62" ht="12.75" customHeight="1" x14ac:dyDescent="0.2">
      <c r="A661" s="111"/>
      <c r="AD661" s="111"/>
      <c r="BJ661" s="111"/>
    </row>
    <row r="662" spans="1:62" ht="12.75" customHeight="1" x14ac:dyDescent="0.2">
      <c r="A662" s="111"/>
      <c r="AD662" s="111"/>
      <c r="BJ662" s="111"/>
    </row>
    <row r="663" spans="1:62" ht="12.75" customHeight="1" x14ac:dyDescent="0.2">
      <c r="A663" s="111"/>
      <c r="AD663" s="111"/>
      <c r="BJ663" s="111"/>
    </row>
    <row r="664" spans="1:62" ht="12.75" customHeight="1" x14ac:dyDescent="0.2">
      <c r="A664" s="111"/>
      <c r="AD664" s="111"/>
      <c r="BJ664" s="111"/>
    </row>
    <row r="665" spans="1:62" ht="12.75" customHeight="1" x14ac:dyDescent="0.2">
      <c r="A665" s="111"/>
      <c r="AD665" s="111"/>
      <c r="BJ665" s="111"/>
    </row>
    <row r="666" spans="1:62" ht="12.75" customHeight="1" x14ac:dyDescent="0.2">
      <c r="A666" s="111"/>
      <c r="AD666" s="111"/>
      <c r="BJ666" s="111"/>
    </row>
    <row r="667" spans="1:62" ht="12.75" customHeight="1" x14ac:dyDescent="0.2">
      <c r="A667" s="111"/>
      <c r="AD667" s="111"/>
      <c r="BJ667" s="111"/>
    </row>
    <row r="668" spans="1:62" ht="12.75" customHeight="1" x14ac:dyDescent="0.2">
      <c r="A668" s="111"/>
      <c r="AD668" s="111"/>
      <c r="BJ668" s="111"/>
    </row>
    <row r="669" spans="1:62" ht="12.75" customHeight="1" x14ac:dyDescent="0.2">
      <c r="A669" s="111"/>
      <c r="AD669" s="111"/>
      <c r="BJ669" s="111"/>
    </row>
    <row r="670" spans="1:62" ht="12.75" customHeight="1" x14ac:dyDescent="0.2">
      <c r="A670" s="111"/>
      <c r="AD670" s="111"/>
      <c r="BJ670" s="111"/>
    </row>
    <row r="671" spans="1:62" ht="12.75" customHeight="1" x14ac:dyDescent="0.2">
      <c r="A671" s="111"/>
      <c r="AD671" s="111"/>
      <c r="BJ671" s="111"/>
    </row>
    <row r="672" spans="1:62" ht="12.75" customHeight="1" x14ac:dyDescent="0.2">
      <c r="A672" s="111"/>
      <c r="AD672" s="111"/>
      <c r="BJ672" s="111"/>
    </row>
    <row r="673" spans="1:62" ht="12.75" customHeight="1" x14ac:dyDescent="0.2">
      <c r="A673" s="111"/>
      <c r="AD673" s="111"/>
      <c r="BJ673" s="111"/>
    </row>
    <row r="674" spans="1:62" ht="12.75" customHeight="1" x14ac:dyDescent="0.2">
      <c r="A674" s="111"/>
      <c r="AD674" s="111"/>
      <c r="BJ674" s="111"/>
    </row>
    <row r="675" spans="1:62" ht="12.75" customHeight="1" x14ac:dyDescent="0.2">
      <c r="A675" s="111"/>
      <c r="AD675" s="111"/>
      <c r="BJ675" s="111"/>
    </row>
    <row r="676" spans="1:62" ht="12.75" customHeight="1" x14ac:dyDescent="0.2">
      <c r="A676" s="111"/>
      <c r="AD676" s="111"/>
      <c r="BJ676" s="111"/>
    </row>
    <row r="677" spans="1:62" ht="12.75" customHeight="1" x14ac:dyDescent="0.2">
      <c r="A677" s="111"/>
      <c r="AD677" s="111"/>
      <c r="BJ677" s="111"/>
    </row>
    <row r="678" spans="1:62" ht="12.75" customHeight="1" x14ac:dyDescent="0.2">
      <c r="A678" s="111"/>
      <c r="AD678" s="111"/>
      <c r="BJ678" s="111"/>
    </row>
    <row r="679" spans="1:62" ht="12.75" customHeight="1" x14ac:dyDescent="0.2">
      <c r="A679" s="111"/>
      <c r="AD679" s="111"/>
      <c r="BJ679" s="111"/>
    </row>
    <row r="680" spans="1:62" ht="12.75" customHeight="1" x14ac:dyDescent="0.2">
      <c r="A680" s="111"/>
      <c r="AD680" s="111"/>
      <c r="BJ680" s="111"/>
    </row>
    <row r="681" spans="1:62" ht="12.75" customHeight="1" x14ac:dyDescent="0.2">
      <c r="A681" s="111"/>
      <c r="AD681" s="111"/>
      <c r="BJ681" s="111"/>
    </row>
    <row r="682" spans="1:62" ht="12.75" customHeight="1" x14ac:dyDescent="0.2">
      <c r="A682" s="111"/>
      <c r="AD682" s="111"/>
      <c r="BJ682" s="111"/>
    </row>
    <row r="683" spans="1:62" ht="12.75" customHeight="1" x14ac:dyDescent="0.2">
      <c r="A683" s="111"/>
      <c r="AD683" s="111"/>
      <c r="BJ683" s="111"/>
    </row>
    <row r="684" spans="1:62" ht="12.75" customHeight="1" x14ac:dyDescent="0.2">
      <c r="A684" s="111"/>
      <c r="AD684" s="111"/>
      <c r="BJ684" s="111"/>
    </row>
    <row r="685" spans="1:62" ht="12.75" customHeight="1" x14ac:dyDescent="0.2">
      <c r="A685" s="111"/>
      <c r="AD685" s="111"/>
      <c r="BJ685" s="111"/>
    </row>
    <row r="686" spans="1:62" ht="12.75" customHeight="1" x14ac:dyDescent="0.2">
      <c r="A686" s="111"/>
      <c r="AD686" s="111"/>
      <c r="BJ686" s="111"/>
    </row>
    <row r="687" spans="1:62" ht="12.75" customHeight="1" x14ac:dyDescent="0.2">
      <c r="A687" s="111"/>
      <c r="AD687" s="111"/>
      <c r="BJ687" s="111"/>
    </row>
    <row r="688" spans="1:62" ht="12.75" customHeight="1" x14ac:dyDescent="0.2">
      <c r="A688" s="111"/>
      <c r="AD688" s="111"/>
      <c r="BJ688" s="111"/>
    </row>
    <row r="689" spans="1:62" ht="12.75" customHeight="1" x14ac:dyDescent="0.2">
      <c r="A689" s="111"/>
      <c r="AD689" s="111"/>
      <c r="BJ689" s="111"/>
    </row>
    <row r="690" spans="1:62" ht="12.75" customHeight="1" x14ac:dyDescent="0.2">
      <c r="A690" s="111"/>
      <c r="AD690" s="111"/>
      <c r="BJ690" s="111"/>
    </row>
    <row r="691" spans="1:62" ht="12.75" customHeight="1" x14ac:dyDescent="0.2">
      <c r="A691" s="111"/>
      <c r="AD691" s="111"/>
      <c r="BJ691" s="111"/>
    </row>
    <row r="692" spans="1:62" ht="12.75" customHeight="1" x14ac:dyDescent="0.2">
      <c r="A692" s="111"/>
      <c r="AD692" s="111"/>
      <c r="BJ692" s="111"/>
    </row>
    <row r="693" spans="1:62" ht="12.75" customHeight="1" x14ac:dyDescent="0.2">
      <c r="A693" s="111"/>
      <c r="AD693" s="111"/>
      <c r="BJ693" s="111"/>
    </row>
    <row r="694" spans="1:62" ht="12.75" customHeight="1" x14ac:dyDescent="0.2">
      <c r="A694" s="111"/>
      <c r="AD694" s="111"/>
      <c r="BJ694" s="111"/>
    </row>
    <row r="695" spans="1:62" ht="12.75" customHeight="1" x14ac:dyDescent="0.2">
      <c r="A695" s="111"/>
      <c r="AD695" s="111"/>
      <c r="BJ695" s="111"/>
    </row>
    <row r="696" spans="1:62" ht="12.75" customHeight="1" x14ac:dyDescent="0.2">
      <c r="A696" s="111"/>
      <c r="AD696" s="111"/>
      <c r="BJ696" s="111"/>
    </row>
    <row r="697" spans="1:62" ht="12.75" customHeight="1" x14ac:dyDescent="0.2">
      <c r="A697" s="111"/>
      <c r="AD697" s="111"/>
      <c r="BJ697" s="111"/>
    </row>
    <row r="698" spans="1:62" ht="12.75" customHeight="1" x14ac:dyDescent="0.2">
      <c r="A698" s="111"/>
      <c r="AD698" s="111"/>
      <c r="BJ698" s="111"/>
    </row>
    <row r="699" spans="1:62" ht="12.75" customHeight="1" x14ac:dyDescent="0.2">
      <c r="A699" s="111"/>
      <c r="AD699" s="111"/>
      <c r="BJ699" s="111"/>
    </row>
    <row r="700" spans="1:62" ht="12.75" customHeight="1" x14ac:dyDescent="0.2">
      <c r="A700" s="111"/>
      <c r="AD700" s="111"/>
      <c r="BJ700" s="111"/>
    </row>
    <row r="701" spans="1:62" ht="12.75" customHeight="1" x14ac:dyDescent="0.2">
      <c r="A701" s="111"/>
      <c r="AD701" s="111"/>
      <c r="BJ701" s="111"/>
    </row>
    <row r="702" spans="1:62" ht="12.75" customHeight="1" x14ac:dyDescent="0.2">
      <c r="A702" s="111"/>
      <c r="AD702" s="111"/>
      <c r="BJ702" s="111"/>
    </row>
    <row r="703" spans="1:62" ht="12.75" customHeight="1" x14ac:dyDescent="0.2">
      <c r="A703" s="111"/>
      <c r="AD703" s="111"/>
      <c r="BJ703" s="111"/>
    </row>
    <row r="704" spans="1:62" ht="12.75" customHeight="1" x14ac:dyDescent="0.2">
      <c r="A704" s="111"/>
      <c r="AD704" s="111"/>
      <c r="BJ704" s="111"/>
    </row>
    <row r="705" spans="1:62" ht="12.75" customHeight="1" x14ac:dyDescent="0.2">
      <c r="A705" s="111"/>
      <c r="AD705" s="111"/>
      <c r="BJ705" s="111"/>
    </row>
    <row r="706" spans="1:62" ht="12.75" customHeight="1" x14ac:dyDescent="0.2">
      <c r="A706" s="111"/>
      <c r="AD706" s="111"/>
      <c r="BJ706" s="111"/>
    </row>
    <row r="707" spans="1:62" ht="12.75" customHeight="1" x14ac:dyDescent="0.2">
      <c r="A707" s="111"/>
      <c r="AD707" s="111"/>
      <c r="BJ707" s="111"/>
    </row>
    <row r="708" spans="1:62" ht="12.75" customHeight="1" x14ac:dyDescent="0.2">
      <c r="A708" s="111"/>
      <c r="AD708" s="111"/>
      <c r="BJ708" s="111"/>
    </row>
    <row r="709" spans="1:62" ht="12.75" customHeight="1" x14ac:dyDescent="0.2">
      <c r="A709" s="111"/>
      <c r="AD709" s="111"/>
      <c r="BJ709" s="111"/>
    </row>
    <row r="710" spans="1:62" ht="12.75" customHeight="1" x14ac:dyDescent="0.2">
      <c r="A710" s="111"/>
      <c r="AD710" s="111"/>
      <c r="BJ710" s="111"/>
    </row>
    <row r="711" spans="1:62" ht="12.75" customHeight="1" x14ac:dyDescent="0.2">
      <c r="A711" s="111"/>
      <c r="AD711" s="111"/>
      <c r="BJ711" s="111"/>
    </row>
    <row r="712" spans="1:62" ht="12.75" customHeight="1" x14ac:dyDescent="0.2">
      <c r="A712" s="111"/>
      <c r="AD712" s="111"/>
      <c r="BJ712" s="111"/>
    </row>
    <row r="713" spans="1:62" ht="12.75" customHeight="1" x14ac:dyDescent="0.2">
      <c r="A713" s="111"/>
      <c r="AD713" s="111"/>
      <c r="BJ713" s="111"/>
    </row>
    <row r="714" spans="1:62" ht="12.75" customHeight="1" x14ac:dyDescent="0.2">
      <c r="A714" s="111"/>
      <c r="AD714" s="111"/>
      <c r="BJ714" s="111"/>
    </row>
    <row r="715" spans="1:62" ht="12.75" customHeight="1" x14ac:dyDescent="0.2">
      <c r="A715" s="111"/>
      <c r="AD715" s="111"/>
      <c r="BJ715" s="111"/>
    </row>
    <row r="716" spans="1:62" ht="12.75" customHeight="1" x14ac:dyDescent="0.2">
      <c r="A716" s="111"/>
      <c r="AD716" s="111"/>
      <c r="BJ716" s="111"/>
    </row>
    <row r="717" spans="1:62" ht="12.75" customHeight="1" x14ac:dyDescent="0.2">
      <c r="A717" s="111"/>
      <c r="AD717" s="111"/>
      <c r="BJ717" s="111"/>
    </row>
    <row r="718" spans="1:62" ht="12.75" customHeight="1" x14ac:dyDescent="0.2">
      <c r="A718" s="111"/>
      <c r="AD718" s="111"/>
      <c r="BJ718" s="111"/>
    </row>
    <row r="719" spans="1:62" ht="12.75" customHeight="1" x14ac:dyDescent="0.2">
      <c r="A719" s="111"/>
      <c r="AD719" s="111"/>
      <c r="BJ719" s="111"/>
    </row>
    <row r="720" spans="1:62" ht="12.75" customHeight="1" x14ac:dyDescent="0.2">
      <c r="A720" s="111"/>
      <c r="AD720" s="111"/>
      <c r="BJ720" s="111"/>
    </row>
    <row r="721" spans="1:62" ht="12.75" customHeight="1" x14ac:dyDescent="0.2">
      <c r="A721" s="111"/>
      <c r="AD721" s="111"/>
      <c r="BJ721" s="111"/>
    </row>
    <row r="722" spans="1:62" ht="12.75" customHeight="1" x14ac:dyDescent="0.2">
      <c r="A722" s="111"/>
      <c r="AD722" s="111"/>
      <c r="BJ722" s="111"/>
    </row>
    <row r="723" spans="1:62" ht="12.75" customHeight="1" x14ac:dyDescent="0.2">
      <c r="A723" s="111"/>
      <c r="AD723" s="111"/>
      <c r="BJ723" s="111"/>
    </row>
    <row r="724" spans="1:62" ht="12.75" customHeight="1" x14ac:dyDescent="0.2">
      <c r="A724" s="111"/>
      <c r="AD724" s="111"/>
      <c r="BJ724" s="111"/>
    </row>
    <row r="725" spans="1:62" ht="12.75" customHeight="1" x14ac:dyDescent="0.2">
      <c r="A725" s="111"/>
      <c r="AD725" s="111"/>
      <c r="BJ725" s="111"/>
    </row>
    <row r="726" spans="1:62" ht="12.75" customHeight="1" x14ac:dyDescent="0.2">
      <c r="A726" s="111"/>
      <c r="AD726" s="111"/>
      <c r="BJ726" s="111"/>
    </row>
    <row r="727" spans="1:62" ht="12.75" customHeight="1" x14ac:dyDescent="0.2">
      <c r="A727" s="111"/>
      <c r="AD727" s="111"/>
      <c r="BJ727" s="111"/>
    </row>
    <row r="728" spans="1:62" ht="12.75" customHeight="1" x14ac:dyDescent="0.2">
      <c r="A728" s="111"/>
      <c r="AD728" s="111"/>
      <c r="BJ728" s="111"/>
    </row>
    <row r="729" spans="1:62" ht="12.75" customHeight="1" x14ac:dyDescent="0.2">
      <c r="A729" s="111"/>
      <c r="AD729" s="111"/>
      <c r="BJ729" s="111"/>
    </row>
    <row r="730" spans="1:62" ht="12.75" customHeight="1" x14ac:dyDescent="0.2">
      <c r="A730" s="111"/>
      <c r="AD730" s="111"/>
      <c r="BJ730" s="111"/>
    </row>
    <row r="731" spans="1:62" ht="12.75" customHeight="1" x14ac:dyDescent="0.2">
      <c r="A731" s="111"/>
      <c r="AD731" s="111"/>
      <c r="BJ731" s="111"/>
    </row>
    <row r="732" spans="1:62" ht="12.75" customHeight="1" x14ac:dyDescent="0.2">
      <c r="A732" s="111"/>
      <c r="AD732" s="111"/>
      <c r="BJ732" s="111"/>
    </row>
    <row r="733" spans="1:62" ht="12.75" customHeight="1" x14ac:dyDescent="0.2">
      <c r="A733" s="111"/>
      <c r="AD733" s="111"/>
      <c r="BJ733" s="111"/>
    </row>
    <row r="734" spans="1:62" ht="12.75" customHeight="1" x14ac:dyDescent="0.2">
      <c r="A734" s="111"/>
      <c r="AD734" s="111"/>
      <c r="BJ734" s="111"/>
    </row>
    <row r="735" spans="1:62" ht="12.75" customHeight="1" x14ac:dyDescent="0.2">
      <c r="A735" s="111"/>
      <c r="AD735" s="111"/>
      <c r="BJ735" s="111"/>
    </row>
    <row r="736" spans="1:62" ht="12.75" customHeight="1" x14ac:dyDescent="0.2">
      <c r="A736" s="111"/>
      <c r="AD736" s="111"/>
      <c r="BJ736" s="111"/>
    </row>
    <row r="737" spans="1:62" ht="12.75" customHeight="1" x14ac:dyDescent="0.2">
      <c r="A737" s="111"/>
      <c r="AD737" s="111"/>
      <c r="BJ737" s="111"/>
    </row>
    <row r="738" spans="1:62" ht="12.75" customHeight="1" x14ac:dyDescent="0.2">
      <c r="A738" s="111"/>
      <c r="AD738" s="111"/>
      <c r="BJ738" s="111"/>
    </row>
    <row r="739" spans="1:62" ht="12.75" customHeight="1" x14ac:dyDescent="0.2">
      <c r="A739" s="111"/>
      <c r="AD739" s="111"/>
      <c r="BJ739" s="111"/>
    </row>
    <row r="740" spans="1:62" ht="12.75" customHeight="1" x14ac:dyDescent="0.2">
      <c r="A740" s="111"/>
      <c r="AD740" s="111"/>
      <c r="BJ740" s="111"/>
    </row>
    <row r="741" spans="1:62" ht="12.75" customHeight="1" x14ac:dyDescent="0.2">
      <c r="A741" s="111"/>
      <c r="AD741" s="111"/>
      <c r="BJ741" s="111"/>
    </row>
    <row r="742" spans="1:62" ht="12.75" customHeight="1" x14ac:dyDescent="0.2">
      <c r="A742" s="111"/>
      <c r="AD742" s="111"/>
      <c r="BJ742" s="111"/>
    </row>
    <row r="743" spans="1:62" ht="12.75" customHeight="1" x14ac:dyDescent="0.2">
      <c r="A743" s="111"/>
      <c r="AD743" s="111"/>
      <c r="BJ743" s="111"/>
    </row>
    <row r="744" spans="1:62" ht="12.75" customHeight="1" x14ac:dyDescent="0.2">
      <c r="A744" s="111"/>
      <c r="AD744" s="111"/>
      <c r="BJ744" s="111"/>
    </row>
    <row r="745" spans="1:62" ht="12.75" customHeight="1" x14ac:dyDescent="0.2">
      <c r="A745" s="111"/>
      <c r="AD745" s="111"/>
      <c r="BJ745" s="111"/>
    </row>
    <row r="746" spans="1:62" ht="12.75" customHeight="1" x14ac:dyDescent="0.2">
      <c r="A746" s="111"/>
      <c r="AD746" s="111"/>
      <c r="BJ746" s="111"/>
    </row>
    <row r="747" spans="1:62" ht="12.75" customHeight="1" x14ac:dyDescent="0.2">
      <c r="A747" s="111"/>
      <c r="AD747" s="111"/>
      <c r="BJ747" s="111"/>
    </row>
    <row r="748" spans="1:62" ht="12.75" customHeight="1" x14ac:dyDescent="0.2">
      <c r="A748" s="111"/>
      <c r="AD748" s="111"/>
      <c r="BJ748" s="111"/>
    </row>
    <row r="749" spans="1:62" ht="12.75" customHeight="1" x14ac:dyDescent="0.2">
      <c r="A749" s="111"/>
      <c r="AD749" s="111"/>
      <c r="BJ749" s="111"/>
    </row>
    <row r="750" spans="1:62" ht="12.75" customHeight="1" x14ac:dyDescent="0.2">
      <c r="A750" s="111"/>
      <c r="AD750" s="111"/>
      <c r="BJ750" s="111"/>
    </row>
    <row r="751" spans="1:62" ht="12.75" customHeight="1" x14ac:dyDescent="0.2">
      <c r="A751" s="111"/>
      <c r="AD751" s="111"/>
      <c r="BJ751" s="111"/>
    </row>
    <row r="752" spans="1:62" ht="12.75" customHeight="1" x14ac:dyDescent="0.2">
      <c r="A752" s="111"/>
      <c r="AD752" s="111"/>
      <c r="BJ752" s="111"/>
    </row>
    <row r="753" spans="1:62" ht="12.75" customHeight="1" x14ac:dyDescent="0.2">
      <c r="A753" s="111"/>
      <c r="AD753" s="111"/>
      <c r="BJ753" s="111"/>
    </row>
    <row r="754" spans="1:62" ht="12.75" customHeight="1" x14ac:dyDescent="0.2">
      <c r="A754" s="111"/>
      <c r="AD754" s="111"/>
      <c r="BJ754" s="111"/>
    </row>
    <row r="755" spans="1:62" ht="12.75" customHeight="1" x14ac:dyDescent="0.2">
      <c r="A755" s="111"/>
      <c r="AD755" s="111"/>
      <c r="BJ755" s="111"/>
    </row>
    <row r="756" spans="1:62" ht="12.75" customHeight="1" x14ac:dyDescent="0.2">
      <c r="A756" s="111"/>
      <c r="AD756" s="111"/>
      <c r="BJ756" s="111"/>
    </row>
    <row r="757" spans="1:62" ht="12.75" customHeight="1" x14ac:dyDescent="0.2">
      <c r="A757" s="111"/>
      <c r="AD757" s="111"/>
      <c r="BJ757" s="111"/>
    </row>
    <row r="758" spans="1:62" ht="12.75" customHeight="1" x14ac:dyDescent="0.2">
      <c r="A758" s="111"/>
      <c r="AD758" s="111"/>
      <c r="BJ758" s="111"/>
    </row>
    <row r="759" spans="1:62" ht="12.75" customHeight="1" x14ac:dyDescent="0.2">
      <c r="A759" s="111"/>
      <c r="AD759" s="111"/>
      <c r="BJ759" s="111"/>
    </row>
    <row r="760" spans="1:62" ht="12.75" customHeight="1" x14ac:dyDescent="0.2">
      <c r="A760" s="111"/>
      <c r="AD760" s="111"/>
      <c r="BJ760" s="111"/>
    </row>
    <row r="761" spans="1:62" ht="12.75" customHeight="1" x14ac:dyDescent="0.2">
      <c r="A761" s="111"/>
      <c r="AD761" s="111"/>
      <c r="BJ761" s="111"/>
    </row>
    <row r="762" spans="1:62" ht="12.75" customHeight="1" x14ac:dyDescent="0.2">
      <c r="A762" s="111"/>
      <c r="AD762" s="111"/>
      <c r="BJ762" s="111"/>
    </row>
    <row r="763" spans="1:62" ht="12.75" customHeight="1" x14ac:dyDescent="0.2">
      <c r="A763" s="111"/>
      <c r="AD763" s="111"/>
      <c r="BJ763" s="111"/>
    </row>
    <row r="764" spans="1:62" ht="12.75" customHeight="1" x14ac:dyDescent="0.2">
      <c r="A764" s="111"/>
      <c r="AD764" s="111"/>
      <c r="BJ764" s="111"/>
    </row>
    <row r="765" spans="1:62" ht="12.75" customHeight="1" x14ac:dyDescent="0.2">
      <c r="A765" s="111"/>
      <c r="AD765" s="111"/>
      <c r="BJ765" s="111"/>
    </row>
    <row r="766" spans="1:62" ht="12.75" customHeight="1" x14ac:dyDescent="0.2">
      <c r="A766" s="111"/>
      <c r="AD766" s="111"/>
      <c r="BJ766" s="111"/>
    </row>
    <row r="767" spans="1:62" ht="12.75" customHeight="1" x14ac:dyDescent="0.2">
      <c r="A767" s="111"/>
      <c r="AD767" s="111"/>
      <c r="BJ767" s="111"/>
    </row>
    <row r="768" spans="1:62" ht="12.75" customHeight="1" x14ac:dyDescent="0.2">
      <c r="A768" s="111"/>
      <c r="AD768" s="111"/>
      <c r="BJ768" s="111"/>
    </row>
    <row r="769" spans="1:62" ht="12.75" customHeight="1" x14ac:dyDescent="0.2">
      <c r="A769" s="111"/>
      <c r="AD769" s="111"/>
      <c r="BJ769" s="111"/>
    </row>
    <row r="770" spans="1:62" ht="12.75" customHeight="1" x14ac:dyDescent="0.2">
      <c r="A770" s="111"/>
      <c r="AD770" s="111"/>
      <c r="BJ770" s="111"/>
    </row>
    <row r="771" spans="1:62" ht="12.75" customHeight="1" x14ac:dyDescent="0.2">
      <c r="A771" s="111"/>
      <c r="AD771" s="111"/>
      <c r="BJ771" s="111"/>
    </row>
    <row r="772" spans="1:62" ht="12.75" customHeight="1" x14ac:dyDescent="0.2">
      <c r="A772" s="111"/>
      <c r="AD772" s="111"/>
      <c r="BJ772" s="111"/>
    </row>
    <row r="773" spans="1:62" ht="12.75" customHeight="1" x14ac:dyDescent="0.2">
      <c r="A773" s="111"/>
      <c r="AD773" s="111"/>
      <c r="BJ773" s="111"/>
    </row>
    <row r="774" spans="1:62" ht="12.75" customHeight="1" x14ac:dyDescent="0.2">
      <c r="A774" s="111"/>
      <c r="AD774" s="111"/>
      <c r="BJ774" s="111"/>
    </row>
    <row r="775" spans="1:62" ht="12.75" customHeight="1" x14ac:dyDescent="0.2">
      <c r="A775" s="111"/>
      <c r="AD775" s="111"/>
      <c r="BJ775" s="111"/>
    </row>
    <row r="776" spans="1:62" ht="12.75" customHeight="1" x14ac:dyDescent="0.2">
      <c r="A776" s="111"/>
      <c r="AD776" s="111"/>
      <c r="BJ776" s="111"/>
    </row>
    <row r="777" spans="1:62" ht="12.75" customHeight="1" x14ac:dyDescent="0.2">
      <c r="A777" s="111"/>
      <c r="AD777" s="111"/>
      <c r="BJ777" s="111"/>
    </row>
    <row r="778" spans="1:62" ht="12.75" customHeight="1" x14ac:dyDescent="0.2">
      <c r="A778" s="111"/>
      <c r="AD778" s="111"/>
      <c r="BJ778" s="111"/>
    </row>
    <row r="779" spans="1:62" ht="12.75" customHeight="1" x14ac:dyDescent="0.2">
      <c r="A779" s="111"/>
      <c r="AD779" s="111"/>
      <c r="BJ779" s="111"/>
    </row>
    <row r="780" spans="1:62" ht="12.75" customHeight="1" x14ac:dyDescent="0.2">
      <c r="A780" s="111"/>
      <c r="AD780" s="111"/>
      <c r="BJ780" s="111"/>
    </row>
    <row r="781" spans="1:62" ht="12.75" customHeight="1" x14ac:dyDescent="0.2">
      <c r="A781" s="111"/>
      <c r="AD781" s="111"/>
      <c r="BJ781" s="111"/>
    </row>
    <row r="782" spans="1:62" ht="12.75" customHeight="1" x14ac:dyDescent="0.2">
      <c r="A782" s="111"/>
      <c r="AD782" s="111"/>
      <c r="BJ782" s="111"/>
    </row>
    <row r="783" spans="1:62" ht="12.75" customHeight="1" x14ac:dyDescent="0.2">
      <c r="A783" s="111"/>
      <c r="AD783" s="111"/>
      <c r="BJ783" s="111"/>
    </row>
    <row r="784" spans="1:62" ht="12.75" customHeight="1" x14ac:dyDescent="0.2">
      <c r="A784" s="111"/>
      <c r="AD784" s="111"/>
      <c r="BJ784" s="111"/>
    </row>
    <row r="785" spans="1:62" ht="12.75" customHeight="1" x14ac:dyDescent="0.2">
      <c r="A785" s="111"/>
      <c r="AD785" s="111"/>
      <c r="BJ785" s="111"/>
    </row>
    <row r="786" spans="1:62" ht="12.75" customHeight="1" x14ac:dyDescent="0.2">
      <c r="A786" s="111"/>
      <c r="AD786" s="111"/>
      <c r="BJ786" s="111"/>
    </row>
    <row r="787" spans="1:62" ht="12.75" customHeight="1" x14ac:dyDescent="0.2">
      <c r="A787" s="111"/>
      <c r="AD787" s="111"/>
      <c r="BJ787" s="111"/>
    </row>
    <row r="788" spans="1:62" ht="12.75" customHeight="1" x14ac:dyDescent="0.2">
      <c r="A788" s="111"/>
      <c r="AD788" s="111"/>
      <c r="BJ788" s="111"/>
    </row>
    <row r="789" spans="1:62" ht="12.75" customHeight="1" x14ac:dyDescent="0.2">
      <c r="A789" s="111"/>
      <c r="AD789" s="111"/>
      <c r="BJ789" s="111"/>
    </row>
    <row r="790" spans="1:62" ht="12.75" customHeight="1" x14ac:dyDescent="0.2">
      <c r="A790" s="111"/>
      <c r="AD790" s="111"/>
      <c r="BJ790" s="111"/>
    </row>
    <row r="791" spans="1:62" ht="12.75" customHeight="1" x14ac:dyDescent="0.2">
      <c r="A791" s="111"/>
      <c r="AD791" s="111"/>
      <c r="BJ791" s="111"/>
    </row>
    <row r="792" spans="1:62" ht="12.75" customHeight="1" x14ac:dyDescent="0.2">
      <c r="A792" s="111"/>
      <c r="AD792" s="111"/>
      <c r="BJ792" s="111"/>
    </row>
    <row r="793" spans="1:62" ht="12.75" customHeight="1" x14ac:dyDescent="0.2">
      <c r="A793" s="111"/>
      <c r="AD793" s="111"/>
      <c r="BJ793" s="111"/>
    </row>
    <row r="794" spans="1:62" ht="12.75" customHeight="1" x14ac:dyDescent="0.2">
      <c r="A794" s="111"/>
      <c r="AD794" s="111"/>
      <c r="BJ794" s="111"/>
    </row>
    <row r="795" spans="1:62" ht="12.75" customHeight="1" x14ac:dyDescent="0.2">
      <c r="A795" s="111"/>
      <c r="AD795" s="111"/>
      <c r="BJ795" s="111"/>
    </row>
    <row r="796" spans="1:62" ht="12.75" customHeight="1" x14ac:dyDescent="0.2">
      <c r="A796" s="111"/>
      <c r="AD796" s="111"/>
      <c r="BJ796" s="111"/>
    </row>
    <row r="797" spans="1:62" ht="12.75" customHeight="1" x14ac:dyDescent="0.2">
      <c r="A797" s="111"/>
      <c r="AD797" s="111"/>
      <c r="BJ797" s="111"/>
    </row>
    <row r="798" spans="1:62" ht="12.75" customHeight="1" x14ac:dyDescent="0.2">
      <c r="A798" s="111"/>
      <c r="AD798" s="111"/>
      <c r="BJ798" s="111"/>
    </row>
    <row r="799" spans="1:62" ht="12.75" customHeight="1" x14ac:dyDescent="0.2">
      <c r="A799" s="111"/>
      <c r="AD799" s="111"/>
      <c r="BJ799" s="111"/>
    </row>
    <row r="800" spans="1:62" ht="12.75" customHeight="1" x14ac:dyDescent="0.2">
      <c r="A800" s="111"/>
      <c r="AD800" s="111"/>
      <c r="BJ800" s="111"/>
    </row>
    <row r="801" spans="1:62" ht="12.75" customHeight="1" x14ac:dyDescent="0.2">
      <c r="A801" s="111"/>
      <c r="AD801" s="111"/>
      <c r="BJ801" s="111"/>
    </row>
    <row r="802" spans="1:62" ht="12.75" customHeight="1" x14ac:dyDescent="0.2">
      <c r="A802" s="111"/>
      <c r="AD802" s="111"/>
      <c r="BJ802" s="111"/>
    </row>
    <row r="803" spans="1:62" ht="12.75" customHeight="1" x14ac:dyDescent="0.2">
      <c r="A803" s="111"/>
      <c r="AD803" s="111"/>
      <c r="BJ803" s="111"/>
    </row>
    <row r="804" spans="1:62" ht="12.75" customHeight="1" x14ac:dyDescent="0.2">
      <c r="A804" s="111"/>
      <c r="AD804" s="111"/>
      <c r="BJ804" s="111"/>
    </row>
    <row r="805" spans="1:62" ht="12.75" customHeight="1" x14ac:dyDescent="0.2">
      <c r="A805" s="111"/>
      <c r="AD805" s="111"/>
      <c r="BJ805" s="111"/>
    </row>
    <row r="806" spans="1:62" ht="12.75" customHeight="1" x14ac:dyDescent="0.2">
      <c r="A806" s="111"/>
      <c r="AD806" s="111"/>
      <c r="BJ806" s="111"/>
    </row>
    <row r="807" spans="1:62" ht="12.75" customHeight="1" x14ac:dyDescent="0.2">
      <c r="A807" s="111"/>
      <c r="AD807" s="111"/>
      <c r="BJ807" s="111"/>
    </row>
    <row r="808" spans="1:62" ht="12.75" customHeight="1" x14ac:dyDescent="0.2">
      <c r="A808" s="111"/>
      <c r="AD808" s="111"/>
      <c r="BJ808" s="111"/>
    </row>
    <row r="809" spans="1:62" ht="12.75" customHeight="1" x14ac:dyDescent="0.2">
      <c r="A809" s="111"/>
      <c r="AD809" s="111"/>
      <c r="BJ809" s="111"/>
    </row>
    <row r="810" spans="1:62" ht="12.75" customHeight="1" x14ac:dyDescent="0.2">
      <c r="A810" s="111"/>
      <c r="AD810" s="111"/>
      <c r="BJ810" s="111"/>
    </row>
    <row r="811" spans="1:62" ht="12.75" customHeight="1" x14ac:dyDescent="0.2">
      <c r="A811" s="111"/>
      <c r="AD811" s="111"/>
      <c r="BJ811" s="111"/>
    </row>
    <row r="812" spans="1:62" ht="12.75" customHeight="1" x14ac:dyDescent="0.2">
      <c r="A812" s="111"/>
      <c r="AD812" s="111"/>
      <c r="BJ812" s="111"/>
    </row>
    <row r="813" spans="1:62" ht="12.75" customHeight="1" x14ac:dyDescent="0.2">
      <c r="A813" s="111"/>
      <c r="AD813" s="111"/>
      <c r="BJ813" s="111"/>
    </row>
    <row r="814" spans="1:62" ht="12.75" customHeight="1" x14ac:dyDescent="0.2">
      <c r="A814" s="111"/>
      <c r="AD814" s="111"/>
      <c r="BJ814" s="111"/>
    </row>
    <row r="815" spans="1:62" ht="12.75" customHeight="1" x14ac:dyDescent="0.2">
      <c r="A815" s="111"/>
      <c r="AD815" s="111"/>
      <c r="BJ815" s="111"/>
    </row>
    <row r="816" spans="1:62" ht="12.75" customHeight="1" x14ac:dyDescent="0.2">
      <c r="A816" s="111"/>
      <c r="AD816" s="111"/>
      <c r="BJ816" s="111"/>
    </row>
    <row r="817" spans="1:62" ht="12.75" customHeight="1" x14ac:dyDescent="0.2">
      <c r="A817" s="111"/>
      <c r="AD817" s="111"/>
      <c r="BJ817" s="111"/>
    </row>
    <row r="818" spans="1:62" ht="12.75" customHeight="1" x14ac:dyDescent="0.2">
      <c r="A818" s="111"/>
      <c r="AD818" s="111"/>
      <c r="BJ818" s="111"/>
    </row>
    <row r="819" spans="1:62" ht="12.75" customHeight="1" x14ac:dyDescent="0.2">
      <c r="A819" s="111"/>
      <c r="AD819" s="111"/>
      <c r="BJ819" s="111"/>
    </row>
    <row r="820" spans="1:62" ht="12.75" customHeight="1" x14ac:dyDescent="0.2">
      <c r="A820" s="111"/>
      <c r="AD820" s="111"/>
      <c r="BJ820" s="111"/>
    </row>
    <row r="821" spans="1:62" ht="12.75" customHeight="1" x14ac:dyDescent="0.2">
      <c r="A821" s="111"/>
      <c r="AD821" s="111"/>
      <c r="BJ821" s="111"/>
    </row>
    <row r="822" spans="1:62" ht="12.75" customHeight="1" x14ac:dyDescent="0.2">
      <c r="A822" s="111"/>
      <c r="AD822" s="111"/>
      <c r="BJ822" s="111"/>
    </row>
    <row r="823" spans="1:62" ht="12.75" customHeight="1" x14ac:dyDescent="0.2">
      <c r="A823" s="111"/>
      <c r="AD823" s="111"/>
      <c r="BJ823" s="111"/>
    </row>
    <row r="824" spans="1:62" ht="12.75" customHeight="1" x14ac:dyDescent="0.2">
      <c r="A824" s="111"/>
      <c r="AD824" s="111"/>
      <c r="BJ824" s="111"/>
    </row>
    <row r="825" spans="1:62" ht="12.75" customHeight="1" x14ac:dyDescent="0.2">
      <c r="A825" s="111"/>
      <c r="AD825" s="111"/>
      <c r="BJ825" s="111"/>
    </row>
    <row r="826" spans="1:62" ht="12.75" customHeight="1" x14ac:dyDescent="0.2">
      <c r="A826" s="111"/>
      <c r="AD826" s="111"/>
      <c r="BJ826" s="111"/>
    </row>
    <row r="827" spans="1:62" ht="12.75" customHeight="1" x14ac:dyDescent="0.2">
      <c r="A827" s="111"/>
      <c r="AD827" s="111"/>
      <c r="BJ827" s="111"/>
    </row>
    <row r="828" spans="1:62" ht="12.75" customHeight="1" x14ac:dyDescent="0.2">
      <c r="A828" s="111"/>
      <c r="AD828" s="111"/>
      <c r="BJ828" s="111"/>
    </row>
    <row r="829" spans="1:62" ht="12.75" customHeight="1" x14ac:dyDescent="0.2">
      <c r="A829" s="111"/>
      <c r="AD829" s="111"/>
      <c r="BJ829" s="111"/>
    </row>
    <row r="830" spans="1:62" ht="12.75" customHeight="1" x14ac:dyDescent="0.2">
      <c r="A830" s="111"/>
      <c r="AD830" s="111"/>
      <c r="BJ830" s="111"/>
    </row>
    <row r="831" spans="1:62" ht="12.75" customHeight="1" x14ac:dyDescent="0.2">
      <c r="A831" s="111"/>
      <c r="AD831" s="111"/>
      <c r="BJ831" s="111"/>
    </row>
    <row r="832" spans="1:62" ht="12.75" customHeight="1" x14ac:dyDescent="0.2">
      <c r="A832" s="111"/>
      <c r="AD832" s="111"/>
      <c r="BJ832" s="111"/>
    </row>
    <row r="833" spans="1:62" ht="12.75" customHeight="1" x14ac:dyDescent="0.2">
      <c r="A833" s="111"/>
      <c r="AD833" s="111"/>
      <c r="BJ833" s="111"/>
    </row>
    <row r="834" spans="1:62" ht="12.75" customHeight="1" x14ac:dyDescent="0.2">
      <c r="A834" s="111"/>
      <c r="AD834" s="111"/>
      <c r="BJ834" s="111"/>
    </row>
    <row r="835" spans="1:62" ht="12.75" customHeight="1" x14ac:dyDescent="0.2">
      <c r="A835" s="111"/>
      <c r="AD835" s="111"/>
      <c r="BJ835" s="111"/>
    </row>
    <row r="836" spans="1:62" ht="12.75" customHeight="1" x14ac:dyDescent="0.2">
      <c r="A836" s="111"/>
      <c r="AD836" s="111"/>
      <c r="BJ836" s="111"/>
    </row>
    <row r="837" spans="1:62" ht="12.75" customHeight="1" x14ac:dyDescent="0.2">
      <c r="A837" s="111"/>
      <c r="AD837" s="111"/>
      <c r="BJ837" s="111"/>
    </row>
    <row r="838" spans="1:62" ht="12.75" customHeight="1" x14ac:dyDescent="0.2">
      <c r="A838" s="111"/>
      <c r="AD838" s="111"/>
      <c r="BJ838" s="111"/>
    </row>
    <row r="839" spans="1:62" ht="12.75" customHeight="1" x14ac:dyDescent="0.2">
      <c r="A839" s="111"/>
      <c r="AD839" s="111"/>
      <c r="BJ839" s="111"/>
    </row>
    <row r="840" spans="1:62" ht="12.75" customHeight="1" x14ac:dyDescent="0.2">
      <c r="A840" s="111"/>
      <c r="AD840" s="111"/>
      <c r="BJ840" s="111"/>
    </row>
    <row r="841" spans="1:62" ht="12.75" customHeight="1" x14ac:dyDescent="0.2">
      <c r="A841" s="111"/>
      <c r="AD841" s="111"/>
      <c r="BJ841" s="111"/>
    </row>
    <row r="842" spans="1:62" ht="12.75" customHeight="1" x14ac:dyDescent="0.2">
      <c r="A842" s="111"/>
      <c r="AD842" s="111"/>
      <c r="BJ842" s="111"/>
    </row>
    <row r="843" spans="1:62" ht="12.75" customHeight="1" x14ac:dyDescent="0.2">
      <c r="A843" s="111"/>
      <c r="AD843" s="111"/>
      <c r="BJ843" s="111"/>
    </row>
    <row r="844" spans="1:62" ht="12.75" customHeight="1" x14ac:dyDescent="0.2">
      <c r="A844" s="111"/>
      <c r="AD844" s="111"/>
      <c r="BJ844" s="111"/>
    </row>
    <row r="845" spans="1:62" ht="12.75" customHeight="1" x14ac:dyDescent="0.2">
      <c r="A845" s="111"/>
      <c r="AD845" s="111"/>
      <c r="BJ845" s="111"/>
    </row>
    <row r="846" spans="1:62" ht="12.75" customHeight="1" x14ac:dyDescent="0.2">
      <c r="A846" s="111"/>
      <c r="AD846" s="111"/>
      <c r="BJ846" s="111"/>
    </row>
    <row r="847" spans="1:62" ht="12.75" customHeight="1" x14ac:dyDescent="0.2">
      <c r="A847" s="111"/>
      <c r="AD847" s="111"/>
      <c r="BJ847" s="111"/>
    </row>
    <row r="848" spans="1:62" ht="12.75" customHeight="1" x14ac:dyDescent="0.2">
      <c r="A848" s="111"/>
      <c r="AD848" s="111"/>
      <c r="BJ848" s="111"/>
    </row>
    <row r="849" spans="1:62" ht="12.75" customHeight="1" x14ac:dyDescent="0.2">
      <c r="A849" s="111"/>
      <c r="AD849" s="111"/>
      <c r="BJ849" s="111"/>
    </row>
    <row r="850" spans="1:62" ht="12.75" customHeight="1" x14ac:dyDescent="0.2">
      <c r="A850" s="111"/>
      <c r="AD850" s="111"/>
      <c r="BJ850" s="111"/>
    </row>
    <row r="851" spans="1:62" ht="12.75" customHeight="1" x14ac:dyDescent="0.2">
      <c r="A851" s="111"/>
      <c r="AD851" s="111"/>
      <c r="BJ851" s="111"/>
    </row>
    <row r="852" spans="1:62" ht="12.75" customHeight="1" x14ac:dyDescent="0.2">
      <c r="A852" s="111"/>
      <c r="AD852" s="111"/>
      <c r="BJ852" s="111"/>
    </row>
    <row r="853" spans="1:62" ht="12.75" customHeight="1" x14ac:dyDescent="0.2">
      <c r="A853" s="111"/>
      <c r="AD853" s="111"/>
      <c r="BJ853" s="111"/>
    </row>
    <row r="854" spans="1:62" ht="12.75" customHeight="1" x14ac:dyDescent="0.2">
      <c r="A854" s="111"/>
      <c r="AD854" s="111"/>
      <c r="BJ854" s="111"/>
    </row>
    <row r="855" spans="1:62" ht="12.75" customHeight="1" x14ac:dyDescent="0.2">
      <c r="A855" s="111"/>
      <c r="AD855" s="111"/>
      <c r="BJ855" s="111"/>
    </row>
    <row r="856" spans="1:62" ht="12.75" customHeight="1" x14ac:dyDescent="0.2">
      <c r="A856" s="111"/>
      <c r="AD856" s="111"/>
      <c r="BJ856" s="111"/>
    </row>
    <row r="857" spans="1:62" ht="12.75" customHeight="1" x14ac:dyDescent="0.2">
      <c r="A857" s="111"/>
      <c r="AD857" s="111"/>
      <c r="BJ857" s="111"/>
    </row>
    <row r="858" spans="1:62" ht="12.75" customHeight="1" x14ac:dyDescent="0.2">
      <c r="A858" s="111"/>
      <c r="AD858" s="111"/>
      <c r="BJ858" s="111"/>
    </row>
    <row r="859" spans="1:62" ht="12.75" customHeight="1" x14ac:dyDescent="0.2">
      <c r="A859" s="111"/>
      <c r="AD859" s="111"/>
      <c r="BJ859" s="111"/>
    </row>
    <row r="860" spans="1:62" ht="12.75" customHeight="1" x14ac:dyDescent="0.2">
      <c r="A860" s="111"/>
      <c r="AD860" s="111"/>
      <c r="BJ860" s="111"/>
    </row>
    <row r="861" spans="1:62" ht="12.75" customHeight="1" x14ac:dyDescent="0.2">
      <c r="A861" s="111"/>
      <c r="AD861" s="111"/>
      <c r="BJ861" s="111"/>
    </row>
    <row r="862" spans="1:62" ht="12.75" customHeight="1" x14ac:dyDescent="0.2">
      <c r="A862" s="111"/>
      <c r="AD862" s="111"/>
      <c r="BJ862" s="111"/>
    </row>
    <row r="863" spans="1:62" ht="12.75" customHeight="1" x14ac:dyDescent="0.2">
      <c r="A863" s="111"/>
      <c r="AD863" s="111"/>
      <c r="BJ863" s="111"/>
    </row>
    <row r="864" spans="1:62" ht="12.75" customHeight="1" x14ac:dyDescent="0.2">
      <c r="A864" s="111"/>
      <c r="AD864" s="111"/>
      <c r="BJ864" s="111"/>
    </row>
    <row r="865" spans="1:62" ht="12.75" customHeight="1" x14ac:dyDescent="0.2">
      <c r="A865" s="111"/>
      <c r="AD865" s="111"/>
      <c r="BJ865" s="111"/>
    </row>
    <row r="866" spans="1:62" ht="12.75" customHeight="1" x14ac:dyDescent="0.2">
      <c r="A866" s="111"/>
      <c r="AD866" s="111"/>
      <c r="BJ866" s="111"/>
    </row>
    <row r="867" spans="1:62" ht="12.75" customHeight="1" x14ac:dyDescent="0.2">
      <c r="A867" s="111"/>
      <c r="AD867" s="111"/>
      <c r="BJ867" s="111"/>
    </row>
    <row r="868" spans="1:62" ht="12.75" customHeight="1" x14ac:dyDescent="0.2">
      <c r="A868" s="111"/>
      <c r="AD868" s="111"/>
      <c r="BJ868" s="111"/>
    </row>
    <row r="869" spans="1:62" ht="12.75" customHeight="1" x14ac:dyDescent="0.2">
      <c r="A869" s="111"/>
      <c r="AD869" s="111"/>
      <c r="BJ869" s="111"/>
    </row>
    <row r="870" spans="1:62" ht="12.75" customHeight="1" x14ac:dyDescent="0.2">
      <c r="A870" s="111"/>
      <c r="AD870" s="111"/>
      <c r="BJ870" s="111"/>
    </row>
    <row r="871" spans="1:62" ht="12.75" customHeight="1" x14ac:dyDescent="0.2">
      <c r="A871" s="111"/>
      <c r="AD871" s="111"/>
      <c r="BJ871" s="111"/>
    </row>
    <row r="872" spans="1:62" ht="12.75" customHeight="1" x14ac:dyDescent="0.2">
      <c r="A872" s="111"/>
      <c r="AD872" s="111"/>
      <c r="BJ872" s="111"/>
    </row>
    <row r="873" spans="1:62" ht="12.75" customHeight="1" x14ac:dyDescent="0.2">
      <c r="A873" s="111"/>
      <c r="AD873" s="111"/>
      <c r="BJ873" s="111"/>
    </row>
    <row r="874" spans="1:62" ht="12.75" customHeight="1" x14ac:dyDescent="0.2">
      <c r="A874" s="111"/>
      <c r="AD874" s="111"/>
      <c r="BJ874" s="111"/>
    </row>
    <row r="875" spans="1:62" ht="12.75" customHeight="1" x14ac:dyDescent="0.2">
      <c r="A875" s="111"/>
      <c r="AD875" s="111"/>
      <c r="BJ875" s="111"/>
    </row>
    <row r="876" spans="1:62" ht="12.75" customHeight="1" x14ac:dyDescent="0.2">
      <c r="A876" s="111"/>
      <c r="AD876" s="111"/>
      <c r="BJ876" s="111"/>
    </row>
    <row r="877" spans="1:62" ht="12.75" customHeight="1" x14ac:dyDescent="0.2">
      <c r="A877" s="111"/>
      <c r="AD877" s="111"/>
      <c r="BJ877" s="111"/>
    </row>
    <row r="878" spans="1:62" ht="12.75" customHeight="1" x14ac:dyDescent="0.2">
      <c r="A878" s="111"/>
      <c r="AD878" s="111"/>
      <c r="BJ878" s="111"/>
    </row>
    <row r="879" spans="1:62" ht="12.75" customHeight="1" x14ac:dyDescent="0.2">
      <c r="A879" s="111"/>
      <c r="AD879" s="111"/>
      <c r="BJ879" s="111"/>
    </row>
    <row r="880" spans="1:62" ht="12.75" customHeight="1" x14ac:dyDescent="0.2">
      <c r="A880" s="111"/>
      <c r="AD880" s="111"/>
      <c r="BJ880" s="111"/>
    </row>
    <row r="881" spans="1:62" ht="12.75" customHeight="1" x14ac:dyDescent="0.2">
      <c r="A881" s="111"/>
      <c r="AD881" s="111"/>
      <c r="BJ881" s="111"/>
    </row>
    <row r="882" spans="1:62" ht="12.75" customHeight="1" x14ac:dyDescent="0.2">
      <c r="A882" s="111"/>
      <c r="AD882" s="111"/>
      <c r="BJ882" s="111"/>
    </row>
    <row r="883" spans="1:62" ht="12.75" customHeight="1" x14ac:dyDescent="0.2">
      <c r="A883" s="111"/>
      <c r="AD883" s="111"/>
      <c r="BJ883" s="111"/>
    </row>
    <row r="884" spans="1:62" ht="12.75" customHeight="1" x14ac:dyDescent="0.2">
      <c r="A884" s="111"/>
      <c r="AD884" s="111"/>
      <c r="BJ884" s="111"/>
    </row>
    <row r="885" spans="1:62" ht="12.75" customHeight="1" x14ac:dyDescent="0.2">
      <c r="A885" s="111"/>
      <c r="AD885" s="111"/>
      <c r="BJ885" s="111"/>
    </row>
    <row r="886" spans="1:62" ht="12.75" customHeight="1" x14ac:dyDescent="0.2">
      <c r="A886" s="111"/>
      <c r="AD886" s="111"/>
      <c r="BJ886" s="111"/>
    </row>
    <row r="887" spans="1:62" ht="12.75" customHeight="1" x14ac:dyDescent="0.2">
      <c r="A887" s="111"/>
      <c r="AD887" s="111"/>
      <c r="BJ887" s="111"/>
    </row>
    <row r="888" spans="1:62" ht="12.75" customHeight="1" x14ac:dyDescent="0.2">
      <c r="A888" s="111"/>
      <c r="AD888" s="111"/>
      <c r="BJ888" s="111"/>
    </row>
    <row r="889" spans="1:62" ht="12.75" customHeight="1" x14ac:dyDescent="0.2">
      <c r="A889" s="111"/>
      <c r="AD889" s="111"/>
      <c r="BJ889" s="111"/>
    </row>
    <row r="890" spans="1:62" ht="12.75" customHeight="1" x14ac:dyDescent="0.2">
      <c r="A890" s="111"/>
      <c r="AD890" s="111"/>
      <c r="BJ890" s="111"/>
    </row>
    <row r="891" spans="1:62" ht="12.75" customHeight="1" x14ac:dyDescent="0.2">
      <c r="A891" s="111"/>
      <c r="AD891" s="111"/>
      <c r="BJ891" s="111"/>
    </row>
    <row r="892" spans="1:62" ht="12.75" customHeight="1" x14ac:dyDescent="0.2">
      <c r="A892" s="111"/>
      <c r="AD892" s="111"/>
      <c r="BJ892" s="111"/>
    </row>
    <row r="893" spans="1:62" ht="12.75" customHeight="1" x14ac:dyDescent="0.2">
      <c r="A893" s="111"/>
      <c r="AD893" s="111"/>
      <c r="BJ893" s="111"/>
    </row>
    <row r="894" spans="1:62" ht="12.75" customHeight="1" x14ac:dyDescent="0.2">
      <c r="A894" s="111"/>
      <c r="AD894" s="111"/>
      <c r="BJ894" s="111"/>
    </row>
    <row r="895" spans="1:62" ht="12.75" customHeight="1" x14ac:dyDescent="0.2">
      <c r="A895" s="111"/>
      <c r="AD895" s="111"/>
      <c r="BJ895" s="111"/>
    </row>
    <row r="896" spans="1:62" ht="12.75" customHeight="1" x14ac:dyDescent="0.2">
      <c r="A896" s="111"/>
      <c r="AD896" s="111"/>
      <c r="BJ896" s="111"/>
    </row>
    <row r="897" spans="1:62" ht="12.75" customHeight="1" x14ac:dyDescent="0.2">
      <c r="A897" s="111"/>
      <c r="AD897" s="111"/>
      <c r="BJ897" s="111"/>
    </row>
    <row r="898" spans="1:62" ht="12.75" customHeight="1" x14ac:dyDescent="0.2">
      <c r="A898" s="111"/>
      <c r="AD898" s="111"/>
      <c r="BJ898" s="111"/>
    </row>
    <row r="899" spans="1:62" ht="12.75" customHeight="1" x14ac:dyDescent="0.2">
      <c r="A899" s="111"/>
      <c r="AD899" s="111"/>
      <c r="BJ899" s="111"/>
    </row>
    <row r="900" spans="1:62" ht="12.75" customHeight="1" x14ac:dyDescent="0.2">
      <c r="A900" s="111"/>
      <c r="AD900" s="111"/>
      <c r="BJ900" s="111"/>
    </row>
    <row r="901" spans="1:62" ht="12.75" customHeight="1" x14ac:dyDescent="0.2">
      <c r="A901" s="111"/>
      <c r="AD901" s="111"/>
      <c r="BJ901" s="111"/>
    </row>
    <row r="902" spans="1:62" ht="12.75" customHeight="1" x14ac:dyDescent="0.2">
      <c r="A902" s="111"/>
      <c r="AD902" s="111"/>
      <c r="BJ902" s="111"/>
    </row>
    <row r="903" spans="1:62" ht="12.75" customHeight="1" x14ac:dyDescent="0.2">
      <c r="A903" s="111"/>
      <c r="AD903" s="111"/>
      <c r="BJ903" s="111"/>
    </row>
    <row r="904" spans="1:62" ht="12.75" customHeight="1" x14ac:dyDescent="0.2">
      <c r="A904" s="111"/>
      <c r="AD904" s="111"/>
      <c r="BJ904" s="111"/>
    </row>
    <row r="905" spans="1:62" ht="12.75" customHeight="1" x14ac:dyDescent="0.2">
      <c r="A905" s="111"/>
      <c r="AD905" s="111"/>
      <c r="BJ905" s="111"/>
    </row>
    <row r="906" spans="1:62" ht="12.75" customHeight="1" x14ac:dyDescent="0.2">
      <c r="A906" s="111"/>
      <c r="AD906" s="111"/>
      <c r="BJ906" s="111"/>
    </row>
    <row r="907" spans="1:62" ht="12.75" customHeight="1" x14ac:dyDescent="0.2">
      <c r="A907" s="111"/>
      <c r="AD907" s="111"/>
      <c r="BJ907" s="111"/>
    </row>
    <row r="908" spans="1:62" ht="12.75" customHeight="1" x14ac:dyDescent="0.2">
      <c r="A908" s="111"/>
      <c r="AD908" s="111"/>
      <c r="BJ908" s="111"/>
    </row>
    <row r="909" spans="1:62" ht="12.75" customHeight="1" x14ac:dyDescent="0.2">
      <c r="A909" s="111"/>
      <c r="AD909" s="111"/>
      <c r="BJ909" s="111"/>
    </row>
    <row r="910" spans="1:62" ht="12.75" customHeight="1" x14ac:dyDescent="0.2">
      <c r="A910" s="111"/>
      <c r="AD910" s="111"/>
      <c r="BJ910" s="111"/>
    </row>
    <row r="911" spans="1:62" ht="12.75" customHeight="1" x14ac:dyDescent="0.2">
      <c r="A911" s="111"/>
      <c r="AD911" s="111"/>
      <c r="BJ911" s="111"/>
    </row>
    <row r="912" spans="1:62" ht="12.75" customHeight="1" x14ac:dyDescent="0.2">
      <c r="A912" s="111"/>
      <c r="AD912" s="111"/>
      <c r="BJ912" s="111"/>
    </row>
    <row r="913" spans="1:62" ht="12.75" customHeight="1" x14ac:dyDescent="0.2">
      <c r="A913" s="111"/>
      <c r="AD913" s="111"/>
      <c r="BJ913" s="111"/>
    </row>
    <row r="914" spans="1:62" ht="12.75" customHeight="1" x14ac:dyDescent="0.2">
      <c r="A914" s="111"/>
      <c r="AD914" s="111"/>
      <c r="BJ914" s="111"/>
    </row>
    <row r="915" spans="1:62" ht="12.75" customHeight="1" x14ac:dyDescent="0.2">
      <c r="A915" s="111"/>
      <c r="AD915" s="111"/>
      <c r="BJ915" s="111"/>
    </row>
    <row r="916" spans="1:62" ht="12.75" customHeight="1" x14ac:dyDescent="0.2">
      <c r="A916" s="111"/>
      <c r="AD916" s="111"/>
      <c r="BJ916" s="111"/>
    </row>
    <row r="917" spans="1:62" ht="12.75" customHeight="1" x14ac:dyDescent="0.2">
      <c r="A917" s="111"/>
      <c r="AD917" s="111"/>
      <c r="BJ917" s="111"/>
    </row>
    <row r="918" spans="1:62" ht="12.75" customHeight="1" x14ac:dyDescent="0.2">
      <c r="A918" s="111"/>
      <c r="AD918" s="111"/>
      <c r="BJ918" s="111"/>
    </row>
    <row r="919" spans="1:62" ht="12.75" customHeight="1" x14ac:dyDescent="0.2">
      <c r="A919" s="111"/>
      <c r="AD919" s="111"/>
      <c r="BJ919" s="111"/>
    </row>
    <row r="920" spans="1:62" ht="12.75" customHeight="1" x14ac:dyDescent="0.2">
      <c r="A920" s="111"/>
      <c r="AD920" s="111"/>
      <c r="BJ920" s="111"/>
    </row>
    <row r="921" spans="1:62" ht="12.75" customHeight="1" x14ac:dyDescent="0.2">
      <c r="A921" s="111"/>
      <c r="AD921" s="111"/>
      <c r="BJ921" s="111"/>
    </row>
    <row r="922" spans="1:62" ht="12.75" customHeight="1" x14ac:dyDescent="0.2">
      <c r="A922" s="111"/>
      <c r="AD922" s="111"/>
      <c r="BJ922" s="111"/>
    </row>
    <row r="923" spans="1:62" ht="12.75" customHeight="1" x14ac:dyDescent="0.2">
      <c r="A923" s="111"/>
      <c r="AD923" s="111"/>
      <c r="BJ923" s="111"/>
    </row>
    <row r="924" spans="1:62" ht="12.75" customHeight="1" x14ac:dyDescent="0.2">
      <c r="A924" s="111"/>
      <c r="AD924" s="111"/>
      <c r="BJ924" s="111"/>
    </row>
    <row r="925" spans="1:62" ht="12.75" customHeight="1" x14ac:dyDescent="0.2">
      <c r="A925" s="111"/>
      <c r="AD925" s="111"/>
      <c r="BJ925" s="111"/>
    </row>
    <row r="926" spans="1:62" ht="12.75" customHeight="1" x14ac:dyDescent="0.2">
      <c r="A926" s="111"/>
      <c r="AD926" s="111"/>
      <c r="BJ926" s="111"/>
    </row>
    <row r="927" spans="1:62" ht="12.75" customHeight="1" x14ac:dyDescent="0.2">
      <c r="A927" s="111"/>
      <c r="AD927" s="111"/>
      <c r="BJ927" s="111"/>
    </row>
    <row r="928" spans="1:62" ht="12.75" customHeight="1" x14ac:dyDescent="0.2">
      <c r="A928" s="111"/>
      <c r="AD928" s="111"/>
      <c r="BJ928" s="111"/>
    </row>
    <row r="929" spans="1:62" ht="12.75" customHeight="1" x14ac:dyDescent="0.2">
      <c r="A929" s="111"/>
      <c r="AD929" s="111"/>
      <c r="BJ929" s="111"/>
    </row>
    <row r="930" spans="1:62" ht="12.75" customHeight="1" x14ac:dyDescent="0.2">
      <c r="A930" s="111"/>
      <c r="AD930" s="111"/>
      <c r="BJ930" s="111"/>
    </row>
    <row r="931" spans="1:62" ht="12.75" customHeight="1" x14ac:dyDescent="0.2">
      <c r="A931" s="111"/>
      <c r="AD931" s="111"/>
      <c r="BJ931" s="111"/>
    </row>
    <row r="932" spans="1:62" ht="12.75" customHeight="1" x14ac:dyDescent="0.2">
      <c r="A932" s="111"/>
      <c r="AD932" s="111"/>
      <c r="BJ932" s="111"/>
    </row>
    <row r="933" spans="1:62" ht="12.75" customHeight="1" x14ac:dyDescent="0.2">
      <c r="A933" s="111"/>
      <c r="AD933" s="111"/>
      <c r="BJ933" s="111"/>
    </row>
    <row r="934" spans="1:62" ht="12.75" customHeight="1" x14ac:dyDescent="0.2">
      <c r="A934" s="111"/>
      <c r="AD934" s="111"/>
      <c r="BJ934" s="111"/>
    </row>
    <row r="935" spans="1:62" ht="12.75" customHeight="1" x14ac:dyDescent="0.2">
      <c r="A935" s="111"/>
      <c r="AD935" s="111"/>
      <c r="BJ935" s="111"/>
    </row>
    <row r="936" spans="1:62" ht="12.75" customHeight="1" x14ac:dyDescent="0.2">
      <c r="A936" s="111"/>
      <c r="AD936" s="111"/>
      <c r="BJ936" s="111"/>
    </row>
    <row r="937" spans="1:62" ht="12.75" customHeight="1" x14ac:dyDescent="0.2">
      <c r="A937" s="111"/>
      <c r="AD937" s="111"/>
      <c r="BJ937" s="111"/>
    </row>
    <row r="938" spans="1:62" ht="12.75" customHeight="1" x14ac:dyDescent="0.2">
      <c r="A938" s="111"/>
      <c r="AD938" s="111"/>
      <c r="BJ938" s="111"/>
    </row>
    <row r="939" spans="1:62" ht="12.75" customHeight="1" x14ac:dyDescent="0.2">
      <c r="A939" s="111"/>
      <c r="AD939" s="111"/>
      <c r="BJ939" s="111"/>
    </row>
    <row r="940" spans="1:62" ht="12.75" customHeight="1" x14ac:dyDescent="0.2">
      <c r="A940" s="111"/>
      <c r="AD940" s="111"/>
      <c r="BJ940" s="111"/>
    </row>
    <row r="941" spans="1:62" ht="12.75" customHeight="1" x14ac:dyDescent="0.2">
      <c r="A941" s="111"/>
      <c r="AD941" s="111"/>
      <c r="BJ941" s="111"/>
    </row>
    <row r="942" spans="1:62" ht="12.75" customHeight="1" x14ac:dyDescent="0.2">
      <c r="A942" s="111"/>
      <c r="AD942" s="111"/>
      <c r="BJ942" s="111"/>
    </row>
    <row r="943" spans="1:62" ht="12.75" customHeight="1" x14ac:dyDescent="0.2">
      <c r="A943" s="111"/>
      <c r="AD943" s="111"/>
      <c r="BJ943" s="111"/>
    </row>
    <row r="944" spans="1:62" ht="12.75" customHeight="1" x14ac:dyDescent="0.2">
      <c r="A944" s="111"/>
      <c r="AD944" s="111"/>
      <c r="BJ944" s="111"/>
    </row>
    <row r="945" spans="1:62" ht="12.75" customHeight="1" x14ac:dyDescent="0.2">
      <c r="A945" s="111"/>
      <c r="AD945" s="111"/>
      <c r="BJ945" s="111"/>
    </row>
    <row r="946" spans="1:62" ht="12.75" customHeight="1" x14ac:dyDescent="0.2">
      <c r="A946" s="111"/>
      <c r="AD946" s="111"/>
      <c r="BJ946" s="111"/>
    </row>
    <row r="947" spans="1:62" ht="12.75" customHeight="1" x14ac:dyDescent="0.2">
      <c r="A947" s="111"/>
      <c r="AD947" s="111"/>
      <c r="BJ947" s="111"/>
    </row>
    <row r="948" spans="1:62" ht="12.75" customHeight="1" x14ac:dyDescent="0.2">
      <c r="A948" s="111"/>
      <c r="AD948" s="111"/>
      <c r="BJ948" s="111"/>
    </row>
    <row r="949" spans="1:62" ht="12.75" customHeight="1" x14ac:dyDescent="0.2">
      <c r="A949" s="111"/>
      <c r="AD949" s="111"/>
      <c r="BJ949" s="111"/>
    </row>
    <row r="950" spans="1:62" ht="12.75" customHeight="1" x14ac:dyDescent="0.2">
      <c r="A950" s="111"/>
      <c r="AD950" s="111"/>
      <c r="BJ950" s="111"/>
    </row>
    <row r="951" spans="1:62" ht="12.75" customHeight="1" x14ac:dyDescent="0.2">
      <c r="A951" s="111"/>
      <c r="AD951" s="111"/>
      <c r="BJ951" s="111"/>
    </row>
    <row r="952" spans="1:62" ht="12.75" customHeight="1" x14ac:dyDescent="0.2">
      <c r="A952" s="111"/>
      <c r="AD952" s="111"/>
      <c r="BJ952" s="111"/>
    </row>
    <row r="953" spans="1:62" ht="12.75" customHeight="1" x14ac:dyDescent="0.2">
      <c r="A953" s="111"/>
      <c r="AD953" s="111"/>
      <c r="BJ953" s="111"/>
    </row>
    <row r="954" spans="1:62" ht="12.75" customHeight="1" x14ac:dyDescent="0.2">
      <c r="A954" s="111"/>
      <c r="AD954" s="111"/>
      <c r="BJ954" s="111"/>
    </row>
    <row r="955" spans="1:62" ht="12.75" customHeight="1" x14ac:dyDescent="0.2">
      <c r="A955" s="111"/>
      <c r="AD955" s="111"/>
      <c r="BJ955" s="111"/>
    </row>
    <row r="956" spans="1:62" ht="12.75" customHeight="1" x14ac:dyDescent="0.2">
      <c r="A956" s="111"/>
      <c r="AD956" s="111"/>
      <c r="BJ956" s="111"/>
    </row>
    <row r="957" spans="1:62" ht="12.75" customHeight="1" x14ac:dyDescent="0.2">
      <c r="A957" s="111"/>
      <c r="AD957" s="111"/>
      <c r="BJ957" s="111"/>
    </row>
    <row r="958" spans="1:62" ht="12.75" customHeight="1" x14ac:dyDescent="0.2">
      <c r="A958" s="111"/>
      <c r="AD958" s="111"/>
      <c r="BJ958" s="111"/>
    </row>
    <row r="959" spans="1:62" ht="12.75" customHeight="1" x14ac:dyDescent="0.2">
      <c r="A959" s="111"/>
      <c r="AD959" s="111"/>
      <c r="BJ959" s="111"/>
    </row>
    <row r="960" spans="1:62" ht="12.75" customHeight="1" x14ac:dyDescent="0.2">
      <c r="A960" s="111"/>
      <c r="AD960" s="111"/>
      <c r="BJ960" s="111"/>
    </row>
    <row r="961" spans="1:62" ht="12.75" customHeight="1" x14ac:dyDescent="0.2">
      <c r="A961" s="111"/>
      <c r="AD961" s="111"/>
      <c r="BJ961" s="111"/>
    </row>
    <row r="962" spans="1:62" ht="12.75" customHeight="1" x14ac:dyDescent="0.2">
      <c r="A962" s="111"/>
      <c r="AD962" s="111"/>
      <c r="BJ962" s="111"/>
    </row>
    <row r="963" spans="1:62" ht="12.75" customHeight="1" x14ac:dyDescent="0.2">
      <c r="A963" s="111"/>
      <c r="AD963" s="111"/>
      <c r="BJ963" s="111"/>
    </row>
    <row r="964" spans="1:62" ht="12.75" customHeight="1" x14ac:dyDescent="0.2">
      <c r="A964" s="111"/>
      <c r="AD964" s="111"/>
      <c r="BJ964" s="111"/>
    </row>
    <row r="965" spans="1:62" ht="12.75" customHeight="1" x14ac:dyDescent="0.2">
      <c r="A965" s="111"/>
      <c r="AD965" s="111"/>
      <c r="BJ965" s="111"/>
    </row>
    <row r="966" spans="1:62" ht="12.75" customHeight="1" x14ac:dyDescent="0.2">
      <c r="A966" s="111"/>
      <c r="AD966" s="111"/>
      <c r="BJ966" s="111"/>
    </row>
    <row r="967" spans="1:62" ht="12.75" customHeight="1" x14ac:dyDescent="0.2">
      <c r="A967" s="111"/>
      <c r="AD967" s="111"/>
      <c r="BJ967" s="111"/>
    </row>
    <row r="968" spans="1:62" ht="12.75" customHeight="1" x14ac:dyDescent="0.2">
      <c r="A968" s="111"/>
      <c r="AD968" s="111"/>
      <c r="BJ968" s="111"/>
    </row>
    <row r="969" spans="1:62" ht="12.75" customHeight="1" x14ac:dyDescent="0.2">
      <c r="A969" s="111"/>
      <c r="AD969" s="111"/>
      <c r="BJ969" s="111"/>
    </row>
    <row r="970" spans="1:62" ht="12.75" customHeight="1" x14ac:dyDescent="0.2">
      <c r="A970" s="111"/>
      <c r="AD970" s="111"/>
      <c r="BJ970" s="111"/>
    </row>
    <row r="971" spans="1:62" ht="12.75" customHeight="1" x14ac:dyDescent="0.2">
      <c r="A971" s="111"/>
      <c r="AD971" s="111"/>
      <c r="BJ971" s="111"/>
    </row>
    <row r="972" spans="1:62" ht="12.75" customHeight="1" x14ac:dyDescent="0.2">
      <c r="A972" s="111"/>
      <c r="AD972" s="111"/>
      <c r="BJ972" s="111"/>
    </row>
    <row r="973" spans="1:62" ht="12.75" customHeight="1" x14ac:dyDescent="0.2">
      <c r="A973" s="111"/>
      <c r="AD973" s="111"/>
      <c r="BJ973" s="111"/>
    </row>
    <row r="974" spans="1:62" ht="12.75" customHeight="1" x14ac:dyDescent="0.2">
      <c r="A974" s="111"/>
      <c r="AD974" s="111"/>
      <c r="BJ974" s="111"/>
    </row>
    <row r="975" spans="1:62" ht="12.75" customHeight="1" x14ac:dyDescent="0.2">
      <c r="A975" s="111"/>
      <c r="AD975" s="111"/>
      <c r="BJ975" s="111"/>
    </row>
    <row r="976" spans="1:62" ht="12.75" customHeight="1" x14ac:dyDescent="0.2">
      <c r="A976" s="111"/>
      <c r="AD976" s="111"/>
      <c r="BJ976" s="111"/>
    </row>
    <row r="977" spans="1:62" ht="12.75" customHeight="1" x14ac:dyDescent="0.2">
      <c r="A977" s="111"/>
      <c r="AD977" s="111"/>
      <c r="BJ977" s="111"/>
    </row>
    <row r="978" spans="1:62" ht="12.75" customHeight="1" x14ac:dyDescent="0.2">
      <c r="A978" s="111"/>
      <c r="AD978" s="111"/>
      <c r="BJ978" s="111"/>
    </row>
    <row r="979" spans="1:62" ht="12.75" customHeight="1" x14ac:dyDescent="0.2">
      <c r="A979" s="111"/>
      <c r="AD979" s="111"/>
      <c r="BJ979" s="111"/>
    </row>
    <row r="980" spans="1:62" ht="12.75" customHeight="1" x14ac:dyDescent="0.2">
      <c r="A980" s="111"/>
      <c r="AD980" s="111"/>
      <c r="BJ980" s="111"/>
    </row>
    <row r="981" spans="1:62" ht="12.75" customHeight="1" x14ac:dyDescent="0.2">
      <c r="A981" s="111"/>
      <c r="AD981" s="111"/>
      <c r="BJ981" s="111"/>
    </row>
    <row r="982" spans="1:62" ht="12.75" customHeight="1" x14ac:dyDescent="0.2">
      <c r="A982" s="111"/>
      <c r="AD982" s="111"/>
      <c r="BJ982" s="111"/>
    </row>
    <row r="983" spans="1:62" ht="12.75" customHeight="1" x14ac:dyDescent="0.2">
      <c r="A983" s="111"/>
      <c r="AD983" s="111"/>
      <c r="BJ983" s="111"/>
    </row>
    <row r="984" spans="1:62" ht="12.75" customHeight="1" x14ac:dyDescent="0.2">
      <c r="A984" s="111"/>
      <c r="AD984" s="111"/>
      <c r="BJ984" s="111"/>
    </row>
    <row r="985" spans="1:62" ht="12.75" customHeight="1" x14ac:dyDescent="0.2">
      <c r="A985" s="111"/>
      <c r="AD985" s="111"/>
      <c r="BJ985" s="111"/>
    </row>
    <row r="986" spans="1:62" ht="12.75" customHeight="1" x14ac:dyDescent="0.2">
      <c r="A986" s="111"/>
      <c r="AD986" s="111"/>
      <c r="BJ986" s="111"/>
    </row>
    <row r="987" spans="1:62" ht="12.75" customHeight="1" x14ac:dyDescent="0.2">
      <c r="A987" s="111"/>
      <c r="AD987" s="111"/>
      <c r="BJ987" s="111"/>
    </row>
    <row r="988" spans="1:62" ht="12.75" customHeight="1" x14ac:dyDescent="0.2">
      <c r="A988" s="111"/>
      <c r="AD988" s="111"/>
      <c r="BJ988" s="111"/>
    </row>
    <row r="989" spans="1:62" ht="12.75" customHeight="1" x14ac:dyDescent="0.2">
      <c r="A989" s="111"/>
      <c r="AD989" s="111"/>
      <c r="BJ989" s="111"/>
    </row>
    <row r="990" spans="1:62" ht="12.75" customHeight="1" x14ac:dyDescent="0.2">
      <c r="A990" s="111"/>
      <c r="AD990" s="111"/>
      <c r="BJ990" s="111"/>
    </row>
    <row r="991" spans="1:62" ht="12.75" customHeight="1" x14ac:dyDescent="0.2">
      <c r="A991" s="111"/>
      <c r="AD991" s="111"/>
      <c r="BJ991" s="111"/>
    </row>
    <row r="992" spans="1:62" ht="12.75" customHeight="1" x14ac:dyDescent="0.2">
      <c r="A992" s="111"/>
      <c r="AD992" s="111"/>
      <c r="BJ992" s="111"/>
    </row>
    <row r="993" spans="1:62" ht="12.75" customHeight="1" x14ac:dyDescent="0.2">
      <c r="A993" s="111"/>
      <c r="AD993" s="111"/>
      <c r="BJ993" s="111"/>
    </row>
    <row r="994" spans="1:62" ht="12.75" customHeight="1" x14ac:dyDescent="0.2">
      <c r="A994" s="111"/>
      <c r="AD994" s="111"/>
      <c r="BJ994" s="111"/>
    </row>
    <row r="995" spans="1:62" ht="12.75" customHeight="1" x14ac:dyDescent="0.2">
      <c r="A995" s="111"/>
      <c r="AD995" s="111"/>
      <c r="BJ995" s="111"/>
    </row>
    <row r="996" spans="1:62" ht="12.75" customHeight="1" x14ac:dyDescent="0.2">
      <c r="A996" s="111"/>
      <c r="AD996" s="111"/>
      <c r="BJ996" s="111"/>
    </row>
    <row r="997" spans="1:62" ht="12.75" customHeight="1" x14ac:dyDescent="0.2">
      <c r="A997" s="111"/>
      <c r="AD997" s="111"/>
      <c r="BJ997" s="111"/>
    </row>
    <row r="998" spans="1:62" ht="12.75" customHeight="1" x14ac:dyDescent="0.2">
      <c r="A998" s="111"/>
      <c r="AD998" s="111"/>
      <c r="BJ998" s="111"/>
    </row>
    <row r="999" spans="1:62" ht="12.75" customHeight="1" x14ac:dyDescent="0.2">
      <c r="A999" s="111"/>
      <c r="AD999" s="111"/>
      <c r="BJ999" s="111"/>
    </row>
    <row r="1000" spans="1:62" ht="12.75" customHeight="1" x14ac:dyDescent="0.2">
      <c r="A1000" s="111"/>
      <c r="AD1000" s="111"/>
      <c r="BJ1000" s="111"/>
    </row>
    <row r="1001" spans="1:62" ht="12.75" customHeight="1" x14ac:dyDescent="0.2">
      <c r="A1001" s="111"/>
      <c r="AD1001" s="111"/>
      <c r="BJ1001" s="111"/>
    </row>
    <row r="1002" spans="1:62" ht="12.75" customHeight="1" x14ac:dyDescent="0.2">
      <c r="A1002" s="111"/>
      <c r="AD1002" s="111"/>
      <c r="BJ1002" s="111"/>
    </row>
    <row r="1003" spans="1:62" ht="12.75" customHeight="1" x14ac:dyDescent="0.2">
      <c r="A1003" s="111"/>
      <c r="AD1003" s="111"/>
      <c r="BJ1003" s="111"/>
    </row>
    <row r="1004" spans="1:62" ht="12.75" customHeight="1" x14ac:dyDescent="0.2">
      <c r="A1004" s="111"/>
      <c r="AD1004" s="111"/>
      <c r="BJ1004" s="111"/>
    </row>
    <row r="1005" spans="1:62" ht="12.75" customHeight="1" x14ac:dyDescent="0.2">
      <c r="A1005" s="111"/>
      <c r="AD1005" s="111"/>
      <c r="BJ1005" s="111"/>
    </row>
    <row r="1006" spans="1:62" ht="12.75" customHeight="1" x14ac:dyDescent="0.2">
      <c r="A1006" s="111"/>
      <c r="AD1006" s="111"/>
      <c r="BJ1006" s="111"/>
    </row>
  </sheetData>
  <mergeCells count="6">
    <mergeCell ref="BK2:BQ2"/>
    <mergeCell ref="A2:A3"/>
    <mergeCell ref="B2:AC2"/>
    <mergeCell ref="AD2:AD3"/>
    <mergeCell ref="AE2:BI2"/>
    <mergeCell ref="BJ2:BJ3"/>
  </mergeCells>
  <conditionalFormatting sqref="B99:BQ99">
    <cfRule type="cellIs" dxfId="23" priority="1" stopIfTrue="1" operator="lessThan">
      <formula>1</formula>
    </cfRule>
  </conditionalFormatting>
  <conditionalFormatting sqref="B99:BQ99">
    <cfRule type="cellIs" dxfId="22" priority="2" stopIfTrue="1" operator="lessThan">
      <formula>2</formula>
    </cfRule>
  </conditionalFormatting>
  <conditionalFormatting sqref="B99:BQ99">
    <cfRule type="cellIs" dxfId="21" priority="3" stopIfTrue="1" operator="lessThan">
      <formula>3</formula>
    </cfRule>
  </conditionalFormatting>
  <conditionalFormatting sqref="B99:BQ99">
    <cfRule type="cellIs" dxfId="20" priority="4" stopIfTrue="1" operator="lessThan">
      <formula>4</formula>
    </cfRule>
  </conditionalFormatting>
  <conditionalFormatting sqref="B99:BQ99">
    <cfRule type="cellIs" dxfId="19" priority="5" stopIfTrue="1" operator="lessThan">
      <formula>5</formula>
    </cfRule>
  </conditionalFormatting>
  <conditionalFormatting sqref="B99:BQ99">
    <cfRule type="cellIs" dxfId="18" priority="6" stopIfTrue="1" operator="lessThan">
      <formula>6</formula>
    </cfRule>
  </conditionalFormatting>
  <conditionalFormatting sqref="B99:BQ99">
    <cfRule type="cellIs" dxfId="17" priority="7" stopIfTrue="1" operator="greaterThan">
      <formula>5</formula>
    </cfRule>
  </conditionalFormatting>
  <conditionalFormatting sqref="B11:AC98 AE11:BI98 BK11:BQ98">
    <cfRule type="cellIs" dxfId="16" priority="8" operator="equal">
      <formula>1</formula>
    </cfRule>
  </conditionalFormatting>
  <pageMargins left="0.7" right="0.7" top="0.75" bottom="0.75" header="0" footer="0"/>
  <pageSetup paperSize="9" orientation="portrait"/>
  <rowBreaks count="1" manualBreakCount="1">
    <brk id="98" man="1"/>
  </rowBreaks>
  <colBreaks count="2" manualBreakCount="2">
    <brk id="61" man="1"/>
    <brk id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H1000"/>
  <sheetViews>
    <sheetView topLeftCell="B1" workbookViewId="0"/>
  </sheetViews>
  <sheetFormatPr defaultColWidth="12.5703125" defaultRowHeight="15" customHeight="1" x14ac:dyDescent="0.2"/>
  <cols>
    <col min="1" max="1" width="3.28515625" hidden="1" customWidth="1"/>
    <col min="2" max="2" width="10.140625" customWidth="1"/>
    <col min="3" max="3" width="65.42578125" customWidth="1"/>
    <col min="4" max="4" width="10.5703125" customWidth="1"/>
    <col min="5" max="5" width="4" customWidth="1"/>
    <col min="6" max="6" width="1.7109375" customWidth="1"/>
    <col min="7" max="7" width="2.28515625" customWidth="1"/>
    <col min="8" max="8" width="1.7109375" customWidth="1"/>
    <col min="9" max="26" width="7.42578125" customWidth="1"/>
  </cols>
  <sheetData>
    <row r="1" spans="1:8" ht="12.75" customHeight="1" x14ac:dyDescent="0.2">
      <c r="A1" s="65"/>
      <c r="B1" s="132"/>
      <c r="C1" s="236" t="str">
        <f>CONCATENATE(NieStac!B2," ")</f>
        <v xml:space="preserve">Automatyka i Robotyka - I stopień, PRK 6, studia niestacjonarne, profil ogólnoakademicki </v>
      </c>
      <c r="D1" s="229"/>
      <c r="E1" s="133"/>
      <c r="F1" s="133"/>
      <c r="H1" s="134"/>
    </row>
    <row r="2" spans="1:8" ht="12.75" customHeight="1" x14ac:dyDescent="0.25">
      <c r="A2" s="65"/>
      <c r="B2" s="132"/>
      <c r="C2" s="237" t="s">
        <v>19</v>
      </c>
      <c r="D2" s="229"/>
      <c r="E2" s="135"/>
      <c r="F2" s="135"/>
      <c r="H2" s="134"/>
    </row>
    <row r="3" spans="1:8" ht="12.75" customHeight="1" x14ac:dyDescent="0.2">
      <c r="A3" s="65"/>
      <c r="B3" s="132"/>
      <c r="C3" s="136" t="str">
        <f ca="1">CONCATENATE("Wersja: ",NieStac!C7)</f>
        <v>Wersja: AiR_1st_niestac_ogólno_20240708.</v>
      </c>
      <c r="D3" s="137"/>
      <c r="E3" s="138"/>
      <c r="F3" s="138"/>
      <c r="H3" s="134"/>
    </row>
    <row r="4" spans="1:8" ht="12.75" customHeight="1" x14ac:dyDescent="0.2">
      <c r="A4" s="65"/>
      <c r="B4" s="139"/>
      <c r="C4" s="86"/>
      <c r="D4" s="139"/>
      <c r="E4" s="139"/>
      <c r="F4" s="65"/>
      <c r="H4" s="134"/>
    </row>
    <row r="5" spans="1:8" ht="12.75" customHeight="1" x14ac:dyDescent="0.2">
      <c r="A5" s="65"/>
      <c r="B5" s="238" t="s">
        <v>298</v>
      </c>
      <c r="C5" s="140" t="s">
        <v>299</v>
      </c>
      <c r="D5" s="239" t="s">
        <v>300</v>
      </c>
      <c r="E5" s="141"/>
      <c r="F5" s="65"/>
      <c r="H5" s="134"/>
    </row>
    <row r="6" spans="1:8" ht="12.75" customHeight="1" x14ac:dyDescent="0.2">
      <c r="A6" s="142"/>
      <c r="B6" s="235"/>
      <c r="C6" s="143" t="s">
        <v>301</v>
      </c>
      <c r="D6" s="240"/>
      <c r="E6" s="144"/>
      <c r="F6" s="145"/>
      <c r="H6" s="134"/>
    </row>
    <row r="7" spans="1:8" ht="12.75" customHeight="1" x14ac:dyDescent="0.2">
      <c r="A7" s="146" t="s">
        <v>302</v>
      </c>
      <c r="B7" s="147" t="str">
        <f>IF(COUNTA(E8:E22)&gt;ROWS(C8:C22)-COUNTIF(C8:C22,"")-COUNTIF(C8:C22,"???"),"Niekompl.","")</f>
        <v/>
      </c>
      <c r="C7" s="148"/>
      <c r="D7" s="149"/>
      <c r="E7" s="150"/>
      <c r="F7" s="151"/>
      <c r="H7" s="134"/>
    </row>
    <row r="8" spans="1:8" ht="56.25" customHeight="1" x14ac:dyDescent="0.2">
      <c r="A8" s="152"/>
      <c r="B8" s="153" t="s">
        <v>222</v>
      </c>
      <c r="C8" s="154" t="s">
        <v>303</v>
      </c>
      <c r="D8" s="155" t="s">
        <v>212</v>
      </c>
      <c r="E8" s="156"/>
      <c r="H8" s="157"/>
    </row>
    <row r="9" spans="1:8" ht="52.5" customHeight="1" x14ac:dyDescent="0.2">
      <c r="A9" s="158"/>
      <c r="B9" s="153" t="s">
        <v>223</v>
      </c>
      <c r="C9" s="159" t="s">
        <v>304</v>
      </c>
      <c r="D9" s="155" t="s">
        <v>212</v>
      </c>
      <c r="E9" s="156"/>
      <c r="F9" s="160"/>
      <c r="H9" s="157"/>
    </row>
    <row r="10" spans="1:8" ht="44.25" customHeight="1" x14ac:dyDescent="0.2">
      <c r="A10" s="152"/>
      <c r="B10" s="153" t="s">
        <v>224</v>
      </c>
      <c r="C10" s="161" t="s">
        <v>305</v>
      </c>
      <c r="D10" s="155" t="s">
        <v>212</v>
      </c>
      <c r="E10" s="156"/>
      <c r="H10" s="157"/>
    </row>
    <row r="11" spans="1:8" ht="30" customHeight="1" x14ac:dyDescent="0.2">
      <c r="A11" s="158"/>
      <c r="B11" s="153" t="s">
        <v>225</v>
      </c>
      <c r="C11" s="162" t="s">
        <v>306</v>
      </c>
      <c r="D11" s="163" t="s">
        <v>212</v>
      </c>
      <c r="E11" s="164"/>
      <c r="F11" s="160"/>
      <c r="H11" s="157"/>
    </row>
    <row r="12" spans="1:8" ht="30" customHeight="1" x14ac:dyDescent="0.2">
      <c r="A12" s="152"/>
      <c r="B12" s="153" t="s">
        <v>226</v>
      </c>
      <c r="C12" s="165" t="s">
        <v>307</v>
      </c>
      <c r="D12" s="163" t="s">
        <v>212</v>
      </c>
      <c r="E12" s="156"/>
      <c r="H12" s="157"/>
    </row>
    <row r="13" spans="1:8" ht="39" customHeight="1" x14ac:dyDescent="0.2">
      <c r="A13" s="158"/>
      <c r="B13" s="153" t="s">
        <v>227</v>
      </c>
      <c r="C13" s="161" t="s">
        <v>308</v>
      </c>
      <c r="D13" s="155" t="s">
        <v>212</v>
      </c>
      <c r="E13" s="156"/>
      <c r="H13" s="157"/>
    </row>
    <row r="14" spans="1:8" ht="36.75" customHeight="1" x14ac:dyDescent="0.2">
      <c r="A14" s="152"/>
      <c r="B14" s="153" t="s">
        <v>228</v>
      </c>
      <c r="C14" s="165" t="s">
        <v>309</v>
      </c>
      <c r="D14" s="163" t="s">
        <v>212</v>
      </c>
      <c r="E14" s="156"/>
      <c r="H14" s="157"/>
    </row>
    <row r="15" spans="1:8" ht="31.5" customHeight="1" x14ac:dyDescent="0.2">
      <c r="A15" s="158"/>
      <c r="B15" s="153" t="s">
        <v>229</v>
      </c>
      <c r="C15" s="166" t="s">
        <v>310</v>
      </c>
      <c r="D15" s="155" t="s">
        <v>212</v>
      </c>
      <c r="E15" s="156"/>
      <c r="H15" s="157"/>
    </row>
    <row r="16" spans="1:8" ht="39.75" customHeight="1" x14ac:dyDescent="0.2">
      <c r="A16" s="152"/>
      <c r="B16" s="153" t="s">
        <v>311</v>
      </c>
      <c r="C16" s="166" t="s">
        <v>312</v>
      </c>
      <c r="D16" s="155" t="s">
        <v>212</v>
      </c>
      <c r="E16" s="156"/>
      <c r="H16" s="134"/>
    </row>
    <row r="17" spans="1:8" ht="42.75" customHeight="1" x14ac:dyDescent="0.2">
      <c r="A17" s="158"/>
      <c r="B17" s="153" t="s">
        <v>231</v>
      </c>
      <c r="C17" s="165" t="s">
        <v>313</v>
      </c>
      <c r="D17" s="163" t="s">
        <v>212</v>
      </c>
      <c r="E17" s="156"/>
      <c r="H17" s="134"/>
    </row>
    <row r="18" spans="1:8" ht="41.25" customHeight="1" x14ac:dyDescent="0.2">
      <c r="A18" s="152"/>
      <c r="B18" s="153" t="s">
        <v>232</v>
      </c>
      <c r="C18" s="166" t="s">
        <v>314</v>
      </c>
      <c r="D18" s="155" t="s">
        <v>212</v>
      </c>
      <c r="E18" s="156"/>
      <c r="H18" s="134"/>
    </row>
    <row r="19" spans="1:8" ht="38.25" customHeight="1" x14ac:dyDescent="0.2">
      <c r="A19" s="158"/>
      <c r="B19" s="153" t="s">
        <v>233</v>
      </c>
      <c r="C19" s="166" t="s">
        <v>315</v>
      </c>
      <c r="D19" s="155" t="s">
        <v>212</v>
      </c>
      <c r="E19" s="156"/>
      <c r="H19" s="157"/>
    </row>
    <row r="20" spans="1:8" ht="57.75" customHeight="1" x14ac:dyDescent="0.2">
      <c r="A20" s="152"/>
      <c r="B20" s="153" t="s">
        <v>234</v>
      </c>
      <c r="C20" s="165" t="s">
        <v>316</v>
      </c>
      <c r="D20" s="163" t="s">
        <v>212</v>
      </c>
      <c r="E20" s="156"/>
      <c r="H20" s="134"/>
    </row>
    <row r="21" spans="1:8" ht="72" customHeight="1" x14ac:dyDescent="0.2">
      <c r="A21" s="158"/>
      <c r="B21" s="153" t="s">
        <v>235</v>
      </c>
      <c r="C21" s="154" t="s">
        <v>317</v>
      </c>
      <c r="D21" s="163" t="s">
        <v>212</v>
      </c>
      <c r="E21" s="156"/>
      <c r="H21" s="134"/>
    </row>
    <row r="22" spans="1:8" ht="57.75" customHeight="1" x14ac:dyDescent="0.2">
      <c r="A22" s="152"/>
      <c r="B22" s="153" t="s">
        <v>236</v>
      </c>
      <c r="C22" s="165" t="s">
        <v>318</v>
      </c>
      <c r="D22" s="163" t="s">
        <v>212</v>
      </c>
      <c r="E22" s="156"/>
      <c r="H22" s="134"/>
    </row>
    <row r="23" spans="1:8" ht="51" customHeight="1" x14ac:dyDescent="0.2">
      <c r="A23" s="152"/>
      <c r="B23" s="153" t="s">
        <v>237</v>
      </c>
      <c r="C23" s="165" t="s">
        <v>319</v>
      </c>
      <c r="D23" s="163" t="s">
        <v>212</v>
      </c>
      <c r="E23" s="156"/>
      <c r="H23" s="134"/>
    </row>
    <row r="24" spans="1:8" ht="42.75" customHeight="1" x14ac:dyDescent="0.2">
      <c r="B24" s="153" t="s">
        <v>238</v>
      </c>
      <c r="C24" s="165" t="s">
        <v>320</v>
      </c>
      <c r="D24" s="163" t="s">
        <v>212</v>
      </c>
      <c r="E24" s="167"/>
      <c r="F24" s="134"/>
      <c r="H24" s="134"/>
    </row>
    <row r="25" spans="1:8" ht="44.25" customHeight="1" x14ac:dyDescent="0.2">
      <c r="B25" s="153" t="s">
        <v>239</v>
      </c>
      <c r="C25" s="165" t="s">
        <v>321</v>
      </c>
      <c r="D25" s="163" t="s">
        <v>212</v>
      </c>
      <c r="E25" s="167"/>
      <c r="F25" s="134"/>
      <c r="H25" s="134"/>
    </row>
    <row r="26" spans="1:8" ht="54.75" customHeight="1" x14ac:dyDescent="0.2">
      <c r="B26" s="153" t="s">
        <v>240</v>
      </c>
      <c r="C26" s="165" t="s">
        <v>322</v>
      </c>
      <c r="D26" s="163" t="s">
        <v>212</v>
      </c>
      <c r="E26" s="156"/>
      <c r="H26" s="134"/>
    </row>
    <row r="27" spans="1:8" ht="47.25" customHeight="1" x14ac:dyDescent="0.2">
      <c r="B27" s="153" t="s">
        <v>241</v>
      </c>
      <c r="C27" s="165" t="s">
        <v>323</v>
      </c>
      <c r="D27" s="163" t="s">
        <v>212</v>
      </c>
      <c r="E27" s="156"/>
      <c r="H27" s="134"/>
    </row>
    <row r="28" spans="1:8" ht="36" customHeight="1" x14ac:dyDescent="0.2">
      <c r="B28" s="153" t="s">
        <v>242</v>
      </c>
      <c r="C28" s="165" t="s">
        <v>324</v>
      </c>
      <c r="D28" s="163" t="s">
        <v>212</v>
      </c>
      <c r="E28" s="156"/>
      <c r="H28" s="134"/>
    </row>
    <row r="29" spans="1:8" ht="30" customHeight="1" x14ac:dyDescent="0.2">
      <c r="B29" s="153" t="s">
        <v>243</v>
      </c>
      <c r="C29" s="165" t="s">
        <v>325</v>
      </c>
      <c r="D29" s="163" t="s">
        <v>212</v>
      </c>
      <c r="E29" s="156"/>
      <c r="H29" s="134"/>
    </row>
    <row r="30" spans="1:8" ht="45" customHeight="1" x14ac:dyDescent="0.2">
      <c r="B30" s="153" t="s">
        <v>244</v>
      </c>
      <c r="C30" s="165" t="s">
        <v>326</v>
      </c>
      <c r="D30" s="163" t="s">
        <v>212</v>
      </c>
      <c r="E30" s="156"/>
      <c r="H30" s="134"/>
    </row>
    <row r="31" spans="1:8" ht="43.5" customHeight="1" x14ac:dyDescent="0.2">
      <c r="B31" s="153" t="s">
        <v>327</v>
      </c>
      <c r="C31" s="165" t="s">
        <v>328</v>
      </c>
      <c r="D31" s="163" t="s">
        <v>213</v>
      </c>
      <c r="E31" s="156"/>
      <c r="H31" s="134"/>
    </row>
    <row r="32" spans="1:8" ht="42" customHeight="1" x14ac:dyDescent="0.2">
      <c r="B32" s="153" t="s">
        <v>246</v>
      </c>
      <c r="C32" s="165" t="s">
        <v>329</v>
      </c>
      <c r="D32" s="163" t="s">
        <v>213</v>
      </c>
      <c r="E32" s="156"/>
      <c r="H32" s="134"/>
    </row>
    <row r="33" spans="2:8" ht="34.5" customHeight="1" x14ac:dyDescent="0.2">
      <c r="B33" s="153" t="s">
        <v>330</v>
      </c>
      <c r="C33" s="165" t="s">
        <v>331</v>
      </c>
      <c r="D33" s="163" t="s">
        <v>213</v>
      </c>
      <c r="E33" s="156"/>
      <c r="H33" s="157"/>
    </row>
    <row r="34" spans="2:8" ht="36" customHeight="1" x14ac:dyDescent="0.2">
      <c r="B34" s="153" t="s">
        <v>248</v>
      </c>
      <c r="C34" s="165" t="s">
        <v>332</v>
      </c>
      <c r="D34" s="163" t="s">
        <v>213</v>
      </c>
      <c r="E34" s="156"/>
      <c r="H34" s="134"/>
    </row>
    <row r="35" spans="2:8" ht="29.25" customHeight="1" x14ac:dyDescent="0.2">
      <c r="B35" s="153" t="s">
        <v>249</v>
      </c>
      <c r="C35" s="165" t="s">
        <v>333</v>
      </c>
      <c r="D35" s="163" t="s">
        <v>213</v>
      </c>
      <c r="E35" s="156"/>
      <c r="H35" s="134"/>
    </row>
    <row r="36" spans="2:8" ht="12.75" customHeight="1" x14ac:dyDescent="0.2">
      <c r="B36" s="156"/>
      <c r="C36" s="110"/>
      <c r="D36" s="156"/>
      <c r="E36" s="156"/>
      <c r="H36" s="134"/>
    </row>
    <row r="37" spans="2:8" ht="12.75" customHeight="1" x14ac:dyDescent="0.2">
      <c r="B37" s="156"/>
      <c r="C37" s="168"/>
      <c r="D37" s="156"/>
      <c r="E37" s="156"/>
      <c r="H37" s="134"/>
    </row>
    <row r="38" spans="2:8" ht="12.75" customHeight="1" x14ac:dyDescent="0.2">
      <c r="B38" s="156"/>
      <c r="C38" s="169"/>
      <c r="D38" s="156"/>
      <c r="E38" s="156"/>
      <c r="H38" s="134"/>
    </row>
    <row r="39" spans="2:8" ht="30.75" customHeight="1" x14ac:dyDescent="0.2">
      <c r="B39" s="156"/>
      <c r="C39" s="170"/>
      <c r="D39" s="156"/>
      <c r="E39" s="156"/>
      <c r="H39" s="134"/>
    </row>
    <row r="40" spans="2:8" ht="12.75" customHeight="1" x14ac:dyDescent="0.2">
      <c r="B40" s="156"/>
      <c r="C40" s="157"/>
      <c r="D40" s="156"/>
      <c r="E40" s="156"/>
      <c r="H40" s="134"/>
    </row>
    <row r="41" spans="2:8" ht="12.75" customHeight="1" x14ac:dyDescent="0.2">
      <c r="B41" s="156"/>
      <c r="C41" s="110"/>
      <c r="D41" s="156"/>
      <c r="E41" s="156"/>
      <c r="H41" s="134"/>
    </row>
    <row r="42" spans="2:8" ht="12.75" customHeight="1" x14ac:dyDescent="0.2">
      <c r="B42" s="156"/>
      <c r="C42" s="110"/>
      <c r="D42" s="156"/>
      <c r="E42" s="156"/>
      <c r="H42" s="134"/>
    </row>
    <row r="43" spans="2:8" ht="12.75" customHeight="1" x14ac:dyDescent="0.2">
      <c r="B43" s="156"/>
      <c r="C43" s="110"/>
      <c r="D43" s="156"/>
      <c r="E43" s="156"/>
      <c r="H43" s="134"/>
    </row>
    <row r="44" spans="2:8" ht="12.75" customHeight="1" x14ac:dyDescent="0.2">
      <c r="B44" s="156"/>
      <c r="C44" s="110"/>
      <c r="D44" s="156"/>
      <c r="E44" s="156"/>
      <c r="H44" s="134"/>
    </row>
    <row r="45" spans="2:8" ht="12.75" customHeight="1" x14ac:dyDescent="0.2">
      <c r="B45" s="156"/>
      <c r="C45" s="110"/>
      <c r="D45" s="156"/>
      <c r="E45" s="156"/>
      <c r="H45" s="134"/>
    </row>
    <row r="46" spans="2:8" ht="12.75" customHeight="1" x14ac:dyDescent="0.2">
      <c r="B46" s="156"/>
      <c r="C46" s="110"/>
      <c r="D46" s="156"/>
      <c r="E46" s="156"/>
      <c r="H46" s="134"/>
    </row>
    <row r="47" spans="2:8" ht="12.75" customHeight="1" x14ac:dyDescent="0.2">
      <c r="B47" s="156"/>
      <c r="C47" s="110"/>
      <c r="D47" s="156"/>
      <c r="E47" s="156"/>
      <c r="H47" s="134"/>
    </row>
    <row r="48" spans="2:8" ht="12.75" customHeight="1" x14ac:dyDescent="0.2">
      <c r="B48" s="156"/>
      <c r="C48" s="110"/>
      <c r="D48" s="156"/>
      <c r="E48" s="156"/>
      <c r="H48" s="134"/>
    </row>
    <row r="49" spans="2:8" ht="12.75" customHeight="1" x14ac:dyDescent="0.2">
      <c r="B49" s="156"/>
      <c r="C49" s="110"/>
      <c r="D49" s="156"/>
      <c r="E49" s="156"/>
      <c r="H49" s="134"/>
    </row>
    <row r="50" spans="2:8" ht="12.75" customHeight="1" x14ac:dyDescent="0.2">
      <c r="B50" s="156"/>
      <c r="C50" s="110"/>
      <c r="D50" s="156"/>
      <c r="E50" s="156"/>
      <c r="H50" s="134"/>
    </row>
    <row r="51" spans="2:8" ht="12.75" customHeight="1" x14ac:dyDescent="0.2">
      <c r="B51" s="156"/>
      <c r="C51" s="110"/>
      <c r="D51" s="156"/>
      <c r="E51" s="156"/>
      <c r="H51" s="134"/>
    </row>
    <row r="52" spans="2:8" ht="12.75" customHeight="1" x14ac:dyDescent="0.2">
      <c r="B52" s="156"/>
      <c r="C52" s="110"/>
      <c r="D52" s="156"/>
      <c r="E52" s="156"/>
      <c r="H52" s="134"/>
    </row>
    <row r="53" spans="2:8" ht="12.75" customHeight="1" x14ac:dyDescent="0.2">
      <c r="B53" s="156"/>
      <c r="C53" s="110"/>
      <c r="D53" s="156"/>
      <c r="E53" s="156"/>
      <c r="H53" s="134"/>
    </row>
    <row r="54" spans="2:8" ht="12.75" customHeight="1" x14ac:dyDescent="0.2">
      <c r="B54" s="156"/>
      <c r="C54" s="110"/>
      <c r="D54" s="156"/>
      <c r="E54" s="156"/>
      <c r="H54" s="134"/>
    </row>
    <row r="55" spans="2:8" ht="12.75" customHeight="1" x14ac:dyDescent="0.2">
      <c r="B55" s="156"/>
      <c r="C55" s="110"/>
      <c r="D55" s="156"/>
      <c r="E55" s="156"/>
      <c r="H55" s="134"/>
    </row>
    <row r="56" spans="2:8" ht="12.75" customHeight="1" x14ac:dyDescent="0.2">
      <c r="B56" s="156"/>
      <c r="C56" s="110"/>
      <c r="D56" s="156"/>
      <c r="E56" s="156"/>
      <c r="H56" s="134"/>
    </row>
    <row r="57" spans="2:8" ht="12.75" customHeight="1" x14ac:dyDescent="0.2">
      <c r="B57" s="156"/>
      <c r="C57" s="110"/>
      <c r="D57" s="156"/>
      <c r="E57" s="156"/>
      <c r="H57" s="134"/>
    </row>
    <row r="58" spans="2:8" ht="12.75" customHeight="1" x14ac:dyDescent="0.2">
      <c r="B58" s="156"/>
      <c r="C58" s="110"/>
      <c r="D58" s="156"/>
      <c r="E58" s="156"/>
      <c r="H58" s="134"/>
    </row>
    <row r="59" spans="2:8" ht="12.75" customHeight="1" x14ac:dyDescent="0.2">
      <c r="B59" s="156"/>
      <c r="C59" s="110"/>
      <c r="D59" s="156"/>
      <c r="E59" s="156"/>
      <c r="H59" s="134"/>
    </row>
    <row r="60" spans="2:8" ht="12.75" customHeight="1" x14ac:dyDescent="0.2">
      <c r="B60" s="156"/>
      <c r="C60" s="110"/>
      <c r="D60" s="156"/>
      <c r="E60" s="156"/>
      <c r="H60" s="134"/>
    </row>
    <row r="61" spans="2:8" ht="12.75" customHeight="1" x14ac:dyDescent="0.2">
      <c r="B61" s="156"/>
      <c r="C61" s="110"/>
      <c r="D61" s="156"/>
      <c r="E61" s="156"/>
      <c r="H61" s="134"/>
    </row>
    <row r="62" spans="2:8" ht="12.75" customHeight="1" x14ac:dyDescent="0.2">
      <c r="B62" s="156"/>
      <c r="C62" s="110"/>
      <c r="D62" s="156"/>
      <c r="E62" s="156"/>
      <c r="H62" s="134"/>
    </row>
    <row r="63" spans="2:8" ht="12.75" customHeight="1" x14ac:dyDescent="0.2">
      <c r="B63" s="156"/>
      <c r="C63" s="110"/>
      <c r="D63" s="156"/>
      <c r="E63" s="156"/>
      <c r="H63" s="134"/>
    </row>
    <row r="64" spans="2:8" ht="12.75" customHeight="1" x14ac:dyDescent="0.2">
      <c r="B64" s="156"/>
      <c r="C64" s="110"/>
      <c r="D64" s="156"/>
      <c r="E64" s="156"/>
      <c r="H64" s="134"/>
    </row>
    <row r="65" spans="2:8" ht="12.75" customHeight="1" x14ac:dyDescent="0.2">
      <c r="B65" s="156"/>
      <c r="C65" s="110"/>
      <c r="D65" s="156"/>
      <c r="E65" s="156"/>
      <c r="H65" s="134"/>
    </row>
    <row r="66" spans="2:8" ht="12.75" customHeight="1" x14ac:dyDescent="0.2">
      <c r="B66" s="156"/>
      <c r="C66" s="110"/>
      <c r="D66" s="156"/>
      <c r="E66" s="156"/>
      <c r="H66" s="134"/>
    </row>
    <row r="67" spans="2:8" ht="12.75" customHeight="1" x14ac:dyDescent="0.2">
      <c r="B67" s="156"/>
      <c r="C67" s="110"/>
      <c r="D67" s="156"/>
      <c r="E67" s="156"/>
      <c r="H67" s="134"/>
    </row>
    <row r="68" spans="2:8" ht="12.75" customHeight="1" x14ac:dyDescent="0.2">
      <c r="B68" s="156"/>
      <c r="C68" s="110"/>
      <c r="D68" s="156"/>
      <c r="E68" s="156"/>
      <c r="H68" s="134"/>
    </row>
    <row r="69" spans="2:8" ht="12.75" customHeight="1" x14ac:dyDescent="0.2">
      <c r="B69" s="156"/>
      <c r="C69" s="110"/>
      <c r="D69" s="156"/>
      <c r="E69" s="156"/>
      <c r="H69" s="134"/>
    </row>
    <row r="70" spans="2:8" ht="12.75" customHeight="1" x14ac:dyDescent="0.2">
      <c r="B70" s="156"/>
      <c r="C70" s="110"/>
      <c r="D70" s="156"/>
      <c r="E70" s="156"/>
      <c r="H70" s="134"/>
    </row>
    <row r="71" spans="2:8" ht="12.75" customHeight="1" x14ac:dyDescent="0.2">
      <c r="B71" s="156"/>
      <c r="C71" s="110"/>
      <c r="D71" s="156"/>
      <c r="E71" s="156"/>
      <c r="H71" s="134"/>
    </row>
    <row r="72" spans="2:8" ht="12.75" customHeight="1" x14ac:dyDescent="0.2">
      <c r="B72" s="156"/>
      <c r="C72" s="110"/>
      <c r="D72" s="156"/>
      <c r="E72" s="156"/>
      <c r="H72" s="134"/>
    </row>
    <row r="73" spans="2:8" ht="12.75" customHeight="1" x14ac:dyDescent="0.2">
      <c r="B73" s="156"/>
      <c r="C73" s="110"/>
      <c r="D73" s="156"/>
      <c r="E73" s="156"/>
      <c r="H73" s="134"/>
    </row>
    <row r="74" spans="2:8" ht="12.75" customHeight="1" x14ac:dyDescent="0.2">
      <c r="B74" s="156"/>
      <c r="C74" s="110"/>
      <c r="D74" s="156"/>
      <c r="E74" s="156"/>
      <c r="H74" s="134"/>
    </row>
    <row r="75" spans="2:8" ht="12.75" customHeight="1" x14ac:dyDescent="0.2">
      <c r="B75" s="156"/>
      <c r="C75" s="110"/>
      <c r="D75" s="156"/>
      <c r="E75" s="156"/>
      <c r="H75" s="134"/>
    </row>
    <row r="76" spans="2:8" ht="12.75" customHeight="1" x14ac:dyDescent="0.2">
      <c r="B76" s="156"/>
      <c r="C76" s="110"/>
      <c r="D76" s="156"/>
      <c r="E76" s="156"/>
      <c r="H76" s="134"/>
    </row>
    <row r="77" spans="2:8" ht="12.75" customHeight="1" x14ac:dyDescent="0.2">
      <c r="B77" s="156"/>
      <c r="C77" s="110"/>
      <c r="D77" s="156"/>
      <c r="E77" s="156"/>
      <c r="H77" s="134"/>
    </row>
    <row r="78" spans="2:8" ht="12.75" customHeight="1" x14ac:dyDescent="0.2">
      <c r="B78" s="156"/>
      <c r="C78" s="110"/>
      <c r="D78" s="156"/>
      <c r="E78" s="156"/>
      <c r="H78" s="134"/>
    </row>
    <row r="79" spans="2:8" ht="12.75" customHeight="1" x14ac:dyDescent="0.2">
      <c r="B79" s="156"/>
      <c r="C79" s="110"/>
      <c r="D79" s="156"/>
      <c r="E79" s="156"/>
      <c r="H79" s="134"/>
    </row>
    <row r="80" spans="2:8" ht="12.75" customHeight="1" x14ac:dyDescent="0.2">
      <c r="B80" s="156"/>
      <c r="C80" s="110"/>
      <c r="D80" s="156"/>
      <c r="E80" s="156"/>
      <c r="H80" s="134"/>
    </row>
    <row r="81" spans="2:8" ht="12.75" customHeight="1" x14ac:dyDescent="0.2">
      <c r="B81" s="156"/>
      <c r="C81" s="110"/>
      <c r="D81" s="156"/>
      <c r="E81" s="156"/>
      <c r="H81" s="134"/>
    </row>
    <row r="82" spans="2:8" ht="12.75" customHeight="1" x14ac:dyDescent="0.2">
      <c r="B82" s="156"/>
      <c r="C82" s="110"/>
      <c r="D82" s="156"/>
      <c r="E82" s="156"/>
      <c r="H82" s="134"/>
    </row>
    <row r="83" spans="2:8" ht="12.75" customHeight="1" x14ac:dyDescent="0.2">
      <c r="B83" s="156"/>
      <c r="C83" s="110"/>
      <c r="D83" s="156"/>
      <c r="E83" s="156"/>
      <c r="H83" s="134"/>
    </row>
    <row r="84" spans="2:8" ht="12.75" customHeight="1" x14ac:dyDescent="0.2">
      <c r="B84" s="156"/>
      <c r="C84" s="110"/>
      <c r="D84" s="156"/>
      <c r="E84" s="156"/>
      <c r="H84" s="134"/>
    </row>
    <row r="85" spans="2:8" ht="12.75" customHeight="1" x14ac:dyDescent="0.2">
      <c r="B85" s="156"/>
      <c r="C85" s="110"/>
      <c r="D85" s="156"/>
      <c r="E85" s="156"/>
      <c r="H85" s="134"/>
    </row>
    <row r="86" spans="2:8" ht="12.75" customHeight="1" x14ac:dyDescent="0.2">
      <c r="B86" s="156"/>
      <c r="C86" s="110"/>
      <c r="D86" s="156"/>
      <c r="E86" s="156"/>
      <c r="H86" s="134"/>
    </row>
    <row r="87" spans="2:8" ht="12.75" customHeight="1" x14ac:dyDescent="0.2">
      <c r="B87" s="156"/>
      <c r="C87" s="110"/>
      <c r="D87" s="156"/>
      <c r="E87" s="156"/>
      <c r="H87" s="134"/>
    </row>
    <row r="88" spans="2:8" ht="12.75" customHeight="1" x14ac:dyDescent="0.2">
      <c r="B88" s="156"/>
      <c r="C88" s="110"/>
      <c r="D88" s="156"/>
      <c r="E88" s="156"/>
      <c r="H88" s="134"/>
    </row>
    <row r="89" spans="2:8" ht="12.75" customHeight="1" x14ac:dyDescent="0.2">
      <c r="B89" s="156"/>
      <c r="C89" s="110"/>
      <c r="D89" s="156"/>
      <c r="E89" s="156"/>
      <c r="H89" s="134"/>
    </row>
    <row r="90" spans="2:8" ht="12.75" customHeight="1" x14ac:dyDescent="0.2">
      <c r="B90" s="156"/>
      <c r="C90" s="110"/>
      <c r="D90" s="156"/>
      <c r="E90" s="156"/>
      <c r="H90" s="134"/>
    </row>
    <row r="91" spans="2:8" ht="12.75" customHeight="1" x14ac:dyDescent="0.2">
      <c r="B91" s="156"/>
      <c r="C91" s="110"/>
      <c r="D91" s="156"/>
      <c r="E91" s="156"/>
      <c r="H91" s="134"/>
    </row>
    <row r="92" spans="2:8" ht="12.75" customHeight="1" x14ac:dyDescent="0.2">
      <c r="B92" s="156"/>
      <c r="C92" s="110"/>
      <c r="D92" s="156"/>
      <c r="E92" s="156"/>
      <c r="H92" s="134"/>
    </row>
    <row r="93" spans="2:8" ht="12.75" customHeight="1" x14ac:dyDescent="0.2">
      <c r="B93" s="156"/>
      <c r="C93" s="110"/>
      <c r="D93" s="156"/>
      <c r="E93" s="156"/>
      <c r="H93" s="134"/>
    </row>
    <row r="94" spans="2:8" ht="12.75" customHeight="1" x14ac:dyDescent="0.2">
      <c r="B94" s="156"/>
      <c r="C94" s="110"/>
      <c r="D94" s="156"/>
      <c r="E94" s="156"/>
      <c r="H94" s="134"/>
    </row>
    <row r="95" spans="2:8" ht="12.75" customHeight="1" x14ac:dyDescent="0.2">
      <c r="B95" s="156"/>
      <c r="C95" s="110"/>
      <c r="D95" s="156"/>
      <c r="E95" s="156"/>
      <c r="H95" s="134"/>
    </row>
    <row r="96" spans="2:8" ht="12.75" customHeight="1" x14ac:dyDescent="0.2">
      <c r="B96" s="156"/>
      <c r="C96" s="110"/>
      <c r="D96" s="156"/>
      <c r="E96" s="156"/>
      <c r="H96" s="134"/>
    </row>
    <row r="97" spans="2:8" ht="12.75" customHeight="1" x14ac:dyDescent="0.2">
      <c r="B97" s="156"/>
      <c r="C97" s="110"/>
      <c r="D97" s="156"/>
      <c r="E97" s="156"/>
      <c r="H97" s="134"/>
    </row>
    <row r="98" spans="2:8" ht="12.75" customHeight="1" x14ac:dyDescent="0.2">
      <c r="B98" s="156"/>
      <c r="C98" s="110"/>
      <c r="D98" s="156"/>
      <c r="E98" s="156"/>
      <c r="H98" s="134"/>
    </row>
    <row r="99" spans="2:8" ht="12.75" customHeight="1" x14ac:dyDescent="0.2">
      <c r="B99" s="156"/>
      <c r="C99" s="110"/>
      <c r="D99" s="156"/>
      <c r="E99" s="156"/>
      <c r="H99" s="134"/>
    </row>
    <row r="100" spans="2:8" ht="12.75" customHeight="1" x14ac:dyDescent="0.2">
      <c r="B100" s="156"/>
      <c r="C100" s="110"/>
      <c r="D100" s="156"/>
      <c r="E100" s="156"/>
      <c r="H100" s="134"/>
    </row>
    <row r="101" spans="2:8" ht="12.75" customHeight="1" x14ac:dyDescent="0.2">
      <c r="B101" s="156"/>
      <c r="C101" s="110"/>
      <c r="D101" s="156"/>
      <c r="E101" s="156"/>
      <c r="H101" s="134"/>
    </row>
    <row r="102" spans="2:8" ht="12.75" customHeight="1" x14ac:dyDescent="0.2">
      <c r="B102" s="156"/>
      <c r="C102" s="110"/>
      <c r="D102" s="156"/>
      <c r="E102" s="156"/>
      <c r="H102" s="134"/>
    </row>
    <row r="103" spans="2:8" ht="12.75" customHeight="1" x14ac:dyDescent="0.2">
      <c r="B103" s="156"/>
      <c r="C103" s="110"/>
      <c r="D103" s="156"/>
      <c r="E103" s="156"/>
      <c r="H103" s="134"/>
    </row>
    <row r="104" spans="2:8" ht="12.75" customHeight="1" x14ac:dyDescent="0.2">
      <c r="B104" s="156"/>
      <c r="C104" s="110"/>
      <c r="D104" s="156"/>
      <c r="E104" s="156"/>
      <c r="H104" s="134"/>
    </row>
    <row r="105" spans="2:8" ht="12.75" customHeight="1" x14ac:dyDescent="0.2">
      <c r="B105" s="156"/>
      <c r="C105" s="110"/>
      <c r="D105" s="156"/>
      <c r="E105" s="156"/>
      <c r="H105" s="134"/>
    </row>
    <row r="106" spans="2:8" ht="12.75" customHeight="1" x14ac:dyDescent="0.2">
      <c r="B106" s="156"/>
      <c r="C106" s="110"/>
      <c r="D106" s="156"/>
      <c r="E106" s="156"/>
      <c r="H106" s="134"/>
    </row>
    <row r="107" spans="2:8" ht="12.75" customHeight="1" x14ac:dyDescent="0.2">
      <c r="B107" s="156"/>
      <c r="C107" s="110"/>
      <c r="D107" s="156"/>
      <c r="E107" s="156"/>
      <c r="H107" s="134"/>
    </row>
    <row r="108" spans="2:8" ht="12.75" customHeight="1" x14ac:dyDescent="0.2">
      <c r="B108" s="156"/>
      <c r="C108" s="110"/>
      <c r="D108" s="156"/>
      <c r="E108" s="156"/>
      <c r="H108" s="134"/>
    </row>
    <row r="109" spans="2:8" ht="12.75" customHeight="1" x14ac:dyDescent="0.2">
      <c r="B109" s="156"/>
      <c r="C109" s="110"/>
      <c r="D109" s="156"/>
      <c r="E109" s="156"/>
      <c r="H109" s="134"/>
    </row>
    <row r="110" spans="2:8" ht="12.75" customHeight="1" x14ac:dyDescent="0.2">
      <c r="B110" s="156"/>
      <c r="C110" s="110"/>
      <c r="D110" s="156"/>
      <c r="E110" s="156"/>
      <c r="H110" s="134"/>
    </row>
    <row r="111" spans="2:8" ht="12.75" customHeight="1" x14ac:dyDescent="0.2">
      <c r="B111" s="156"/>
      <c r="C111" s="110"/>
      <c r="D111" s="156"/>
      <c r="E111" s="156"/>
      <c r="H111" s="134"/>
    </row>
    <row r="112" spans="2:8" ht="12.75" customHeight="1" x14ac:dyDescent="0.2">
      <c r="B112" s="156"/>
      <c r="C112" s="110"/>
      <c r="D112" s="156"/>
      <c r="E112" s="156"/>
      <c r="H112" s="134"/>
    </row>
    <row r="113" spans="2:8" ht="12.75" customHeight="1" x14ac:dyDescent="0.2">
      <c r="B113" s="156"/>
      <c r="C113" s="110"/>
      <c r="D113" s="156"/>
      <c r="E113" s="156"/>
      <c r="H113" s="134"/>
    </row>
    <row r="114" spans="2:8" ht="12.75" customHeight="1" x14ac:dyDescent="0.2">
      <c r="B114" s="156"/>
      <c r="C114" s="110"/>
      <c r="D114" s="156"/>
      <c r="E114" s="156"/>
      <c r="H114" s="134"/>
    </row>
    <row r="115" spans="2:8" ht="12.75" customHeight="1" x14ac:dyDescent="0.2">
      <c r="B115" s="156"/>
      <c r="C115" s="110"/>
      <c r="D115" s="156"/>
      <c r="E115" s="156"/>
      <c r="H115" s="134"/>
    </row>
    <row r="116" spans="2:8" ht="12.75" customHeight="1" x14ac:dyDescent="0.2">
      <c r="B116" s="156"/>
      <c r="C116" s="110"/>
      <c r="D116" s="156"/>
      <c r="E116" s="156"/>
      <c r="H116" s="134"/>
    </row>
    <row r="117" spans="2:8" ht="12.75" customHeight="1" x14ac:dyDescent="0.2">
      <c r="B117" s="156"/>
      <c r="C117" s="110"/>
      <c r="D117" s="156"/>
      <c r="E117" s="156"/>
      <c r="H117" s="134"/>
    </row>
    <row r="118" spans="2:8" ht="12.75" customHeight="1" x14ac:dyDescent="0.2">
      <c r="B118" s="156"/>
      <c r="C118" s="110"/>
      <c r="D118" s="156"/>
      <c r="E118" s="156"/>
      <c r="H118" s="134"/>
    </row>
    <row r="119" spans="2:8" ht="12.75" customHeight="1" x14ac:dyDescent="0.2">
      <c r="B119" s="156"/>
      <c r="C119" s="110"/>
      <c r="D119" s="156"/>
      <c r="E119" s="156"/>
      <c r="H119" s="134"/>
    </row>
    <row r="120" spans="2:8" ht="12.75" customHeight="1" x14ac:dyDescent="0.2">
      <c r="B120" s="156"/>
      <c r="C120" s="110"/>
      <c r="D120" s="156"/>
      <c r="E120" s="156"/>
      <c r="H120" s="134"/>
    </row>
    <row r="121" spans="2:8" ht="12.75" customHeight="1" x14ac:dyDescent="0.2">
      <c r="B121" s="156"/>
      <c r="C121" s="110"/>
      <c r="D121" s="156"/>
      <c r="E121" s="156"/>
      <c r="H121" s="134"/>
    </row>
    <row r="122" spans="2:8" ht="12.75" customHeight="1" x14ac:dyDescent="0.2">
      <c r="B122" s="156"/>
      <c r="C122" s="110"/>
      <c r="D122" s="156"/>
      <c r="E122" s="156"/>
      <c r="H122" s="134"/>
    </row>
    <row r="123" spans="2:8" ht="12.75" customHeight="1" x14ac:dyDescent="0.2">
      <c r="B123" s="156"/>
      <c r="C123" s="110"/>
      <c r="D123" s="156"/>
      <c r="E123" s="156"/>
      <c r="H123" s="134"/>
    </row>
    <row r="124" spans="2:8" ht="12.75" customHeight="1" x14ac:dyDescent="0.2">
      <c r="B124" s="156"/>
      <c r="C124" s="110"/>
      <c r="D124" s="156"/>
      <c r="E124" s="156"/>
      <c r="H124" s="134"/>
    </row>
    <row r="125" spans="2:8" ht="12.75" customHeight="1" x14ac:dyDescent="0.2">
      <c r="B125" s="156"/>
      <c r="C125" s="110"/>
      <c r="D125" s="156"/>
      <c r="E125" s="156"/>
      <c r="H125" s="134"/>
    </row>
    <row r="126" spans="2:8" ht="12.75" customHeight="1" x14ac:dyDescent="0.2">
      <c r="B126" s="156"/>
      <c r="C126" s="110"/>
      <c r="D126" s="156"/>
      <c r="E126" s="156"/>
      <c r="H126" s="134"/>
    </row>
    <row r="127" spans="2:8" ht="12.75" customHeight="1" x14ac:dyDescent="0.2">
      <c r="B127" s="156"/>
      <c r="C127" s="110"/>
      <c r="D127" s="156"/>
      <c r="E127" s="156"/>
      <c r="H127" s="134"/>
    </row>
    <row r="128" spans="2:8" ht="12.75" customHeight="1" x14ac:dyDescent="0.2">
      <c r="B128" s="156"/>
      <c r="C128" s="110"/>
      <c r="D128" s="156"/>
      <c r="E128" s="156"/>
      <c r="H128" s="134"/>
    </row>
    <row r="129" spans="2:8" ht="12.75" customHeight="1" x14ac:dyDescent="0.2">
      <c r="B129" s="156"/>
      <c r="C129" s="110"/>
      <c r="D129" s="156"/>
      <c r="E129" s="156"/>
      <c r="H129" s="134"/>
    </row>
    <row r="130" spans="2:8" ht="12.75" customHeight="1" x14ac:dyDescent="0.2">
      <c r="B130" s="156"/>
      <c r="C130" s="110"/>
      <c r="D130" s="156"/>
      <c r="E130" s="156"/>
      <c r="H130" s="134"/>
    </row>
    <row r="131" spans="2:8" ht="12.75" customHeight="1" x14ac:dyDescent="0.2">
      <c r="B131" s="156"/>
      <c r="C131" s="110"/>
      <c r="D131" s="156"/>
      <c r="E131" s="156"/>
      <c r="H131" s="134"/>
    </row>
    <row r="132" spans="2:8" ht="12.75" customHeight="1" x14ac:dyDescent="0.2">
      <c r="B132" s="156"/>
      <c r="C132" s="110"/>
      <c r="D132" s="156"/>
      <c r="E132" s="156"/>
      <c r="H132" s="134"/>
    </row>
    <row r="133" spans="2:8" ht="12.75" customHeight="1" x14ac:dyDescent="0.2">
      <c r="B133" s="156"/>
      <c r="C133" s="110"/>
      <c r="D133" s="156"/>
      <c r="E133" s="156"/>
      <c r="H133" s="134"/>
    </row>
    <row r="134" spans="2:8" ht="12.75" customHeight="1" x14ac:dyDescent="0.2">
      <c r="B134" s="156"/>
      <c r="C134" s="110"/>
      <c r="D134" s="156"/>
      <c r="E134" s="156"/>
      <c r="H134" s="134"/>
    </row>
    <row r="135" spans="2:8" ht="12.75" customHeight="1" x14ac:dyDescent="0.2">
      <c r="B135" s="156"/>
      <c r="C135" s="110"/>
      <c r="D135" s="156"/>
      <c r="E135" s="156"/>
      <c r="H135" s="134"/>
    </row>
    <row r="136" spans="2:8" ht="12.75" customHeight="1" x14ac:dyDescent="0.2">
      <c r="B136" s="156"/>
      <c r="C136" s="110"/>
      <c r="D136" s="156"/>
      <c r="E136" s="156"/>
      <c r="H136" s="134"/>
    </row>
    <row r="137" spans="2:8" ht="12.75" customHeight="1" x14ac:dyDescent="0.2">
      <c r="B137" s="156"/>
      <c r="C137" s="110"/>
      <c r="D137" s="156"/>
      <c r="E137" s="156"/>
      <c r="H137" s="134"/>
    </row>
    <row r="138" spans="2:8" ht="12.75" customHeight="1" x14ac:dyDescent="0.2">
      <c r="B138" s="156"/>
      <c r="C138" s="110"/>
      <c r="D138" s="156"/>
      <c r="E138" s="156"/>
      <c r="H138" s="134"/>
    </row>
    <row r="139" spans="2:8" ht="12.75" customHeight="1" x14ac:dyDescent="0.2">
      <c r="B139" s="156"/>
      <c r="C139" s="110"/>
      <c r="D139" s="156"/>
      <c r="E139" s="156"/>
      <c r="H139" s="134"/>
    </row>
    <row r="140" spans="2:8" ht="12.75" customHeight="1" x14ac:dyDescent="0.2">
      <c r="B140" s="156"/>
      <c r="C140" s="110"/>
      <c r="D140" s="156"/>
      <c r="E140" s="156"/>
      <c r="H140" s="134"/>
    </row>
    <row r="141" spans="2:8" ht="12.75" customHeight="1" x14ac:dyDescent="0.2">
      <c r="B141" s="156"/>
      <c r="C141" s="110"/>
      <c r="D141" s="156"/>
      <c r="E141" s="156"/>
      <c r="H141" s="134"/>
    </row>
    <row r="142" spans="2:8" ht="12.75" customHeight="1" x14ac:dyDescent="0.2">
      <c r="B142" s="156"/>
      <c r="C142" s="110"/>
      <c r="D142" s="156"/>
      <c r="E142" s="156"/>
      <c r="H142" s="134"/>
    </row>
    <row r="143" spans="2:8" ht="12.75" customHeight="1" x14ac:dyDescent="0.2">
      <c r="B143" s="156"/>
      <c r="C143" s="110"/>
      <c r="D143" s="156"/>
      <c r="E143" s="156"/>
      <c r="H143" s="134"/>
    </row>
    <row r="144" spans="2:8" ht="12.75" customHeight="1" x14ac:dyDescent="0.2">
      <c r="B144" s="156"/>
      <c r="C144" s="110"/>
      <c r="D144" s="156"/>
      <c r="E144" s="156"/>
      <c r="H144" s="134"/>
    </row>
    <row r="145" spans="2:8" ht="12.75" customHeight="1" x14ac:dyDescent="0.2">
      <c r="B145" s="156"/>
      <c r="C145" s="110"/>
      <c r="D145" s="156"/>
      <c r="E145" s="156"/>
      <c r="H145" s="134"/>
    </row>
    <row r="146" spans="2:8" ht="12.75" customHeight="1" x14ac:dyDescent="0.2">
      <c r="B146" s="156"/>
      <c r="C146" s="110"/>
      <c r="D146" s="156"/>
      <c r="E146" s="156"/>
      <c r="H146" s="134"/>
    </row>
    <row r="147" spans="2:8" ht="12.75" customHeight="1" x14ac:dyDescent="0.2">
      <c r="B147" s="156"/>
      <c r="C147" s="110"/>
      <c r="D147" s="156"/>
      <c r="E147" s="156"/>
      <c r="H147" s="134"/>
    </row>
    <row r="148" spans="2:8" ht="12.75" customHeight="1" x14ac:dyDescent="0.2">
      <c r="B148" s="156"/>
      <c r="C148" s="110"/>
      <c r="D148" s="156"/>
      <c r="E148" s="156"/>
      <c r="H148" s="134"/>
    </row>
    <row r="149" spans="2:8" ht="12.75" customHeight="1" x14ac:dyDescent="0.2">
      <c r="B149" s="156"/>
      <c r="C149" s="110"/>
      <c r="D149" s="156"/>
      <c r="E149" s="156"/>
      <c r="H149" s="134"/>
    </row>
    <row r="150" spans="2:8" ht="12.75" customHeight="1" x14ac:dyDescent="0.2">
      <c r="B150" s="156"/>
      <c r="C150" s="110"/>
      <c r="D150" s="156"/>
      <c r="E150" s="156"/>
      <c r="H150" s="134"/>
    </row>
    <row r="151" spans="2:8" ht="12.75" customHeight="1" x14ac:dyDescent="0.2">
      <c r="B151" s="156"/>
      <c r="C151" s="110"/>
      <c r="D151" s="156"/>
      <c r="E151" s="156"/>
      <c r="H151" s="134"/>
    </row>
    <row r="152" spans="2:8" ht="12.75" customHeight="1" x14ac:dyDescent="0.2">
      <c r="B152" s="156"/>
      <c r="C152" s="110"/>
      <c r="D152" s="156"/>
      <c r="E152" s="156"/>
      <c r="H152" s="134"/>
    </row>
    <row r="153" spans="2:8" ht="12.75" customHeight="1" x14ac:dyDescent="0.2">
      <c r="B153" s="156"/>
      <c r="C153" s="110"/>
      <c r="D153" s="156"/>
      <c r="E153" s="156"/>
      <c r="H153" s="134"/>
    </row>
    <row r="154" spans="2:8" ht="12.75" customHeight="1" x14ac:dyDescent="0.2">
      <c r="B154" s="156"/>
      <c r="C154" s="110"/>
      <c r="D154" s="156"/>
      <c r="E154" s="156"/>
      <c r="H154" s="134"/>
    </row>
    <row r="155" spans="2:8" ht="12.75" customHeight="1" x14ac:dyDescent="0.2">
      <c r="B155" s="156"/>
      <c r="C155" s="110"/>
      <c r="D155" s="156"/>
      <c r="E155" s="156"/>
      <c r="H155" s="134"/>
    </row>
    <row r="156" spans="2:8" ht="12.75" customHeight="1" x14ac:dyDescent="0.2">
      <c r="B156" s="156"/>
      <c r="C156" s="110"/>
      <c r="D156" s="156"/>
      <c r="E156" s="156"/>
      <c r="H156" s="134"/>
    </row>
    <row r="157" spans="2:8" ht="12.75" customHeight="1" x14ac:dyDescent="0.2">
      <c r="B157" s="156"/>
      <c r="C157" s="110"/>
      <c r="D157" s="156"/>
      <c r="E157" s="156"/>
      <c r="H157" s="134"/>
    </row>
    <row r="158" spans="2:8" ht="12.75" customHeight="1" x14ac:dyDescent="0.2">
      <c r="B158" s="156"/>
      <c r="C158" s="110"/>
      <c r="D158" s="156"/>
      <c r="E158" s="156"/>
      <c r="H158" s="134"/>
    </row>
    <row r="159" spans="2:8" ht="12.75" customHeight="1" x14ac:dyDescent="0.2">
      <c r="B159" s="156"/>
      <c r="C159" s="110"/>
      <c r="D159" s="156"/>
      <c r="E159" s="156"/>
      <c r="H159" s="134"/>
    </row>
    <row r="160" spans="2:8" ht="12.75" customHeight="1" x14ac:dyDescent="0.2">
      <c r="B160" s="156"/>
      <c r="C160" s="110"/>
      <c r="D160" s="156"/>
      <c r="E160" s="156"/>
      <c r="H160" s="134"/>
    </row>
    <row r="161" spans="2:8" ht="12.75" customHeight="1" x14ac:dyDescent="0.2">
      <c r="B161" s="156"/>
      <c r="C161" s="110"/>
      <c r="D161" s="156"/>
      <c r="E161" s="156"/>
      <c r="H161" s="134"/>
    </row>
    <row r="162" spans="2:8" ht="12.75" customHeight="1" x14ac:dyDescent="0.2">
      <c r="B162" s="156"/>
      <c r="C162" s="110"/>
      <c r="D162" s="156"/>
      <c r="E162" s="156"/>
      <c r="H162" s="134"/>
    </row>
    <row r="163" spans="2:8" ht="12.75" customHeight="1" x14ac:dyDescent="0.2">
      <c r="B163" s="156"/>
      <c r="C163" s="110"/>
      <c r="D163" s="156"/>
      <c r="E163" s="156"/>
      <c r="H163" s="134"/>
    </row>
    <row r="164" spans="2:8" ht="12.75" customHeight="1" x14ac:dyDescent="0.2">
      <c r="B164" s="156"/>
      <c r="C164" s="110"/>
      <c r="D164" s="156"/>
      <c r="E164" s="156"/>
      <c r="H164" s="134"/>
    </row>
    <row r="165" spans="2:8" ht="12.75" customHeight="1" x14ac:dyDescent="0.2">
      <c r="B165" s="156"/>
      <c r="C165" s="110"/>
      <c r="D165" s="156"/>
      <c r="E165" s="156"/>
      <c r="H165" s="134"/>
    </row>
    <row r="166" spans="2:8" ht="12.75" customHeight="1" x14ac:dyDescent="0.2">
      <c r="B166" s="156"/>
      <c r="C166" s="110"/>
      <c r="D166" s="156"/>
      <c r="E166" s="156"/>
      <c r="H166" s="134"/>
    </row>
    <row r="167" spans="2:8" ht="12.75" customHeight="1" x14ac:dyDescent="0.2">
      <c r="B167" s="156"/>
      <c r="C167" s="110"/>
      <c r="D167" s="156"/>
      <c r="E167" s="156"/>
      <c r="H167" s="134"/>
    </row>
    <row r="168" spans="2:8" ht="12.75" customHeight="1" x14ac:dyDescent="0.2">
      <c r="B168" s="156"/>
      <c r="C168" s="110"/>
      <c r="D168" s="156"/>
      <c r="E168" s="156"/>
      <c r="H168" s="134"/>
    </row>
    <row r="169" spans="2:8" ht="12.75" customHeight="1" x14ac:dyDescent="0.2">
      <c r="B169" s="156"/>
      <c r="C169" s="110"/>
      <c r="D169" s="156"/>
      <c r="E169" s="156"/>
      <c r="H169" s="134"/>
    </row>
    <row r="170" spans="2:8" ht="12.75" customHeight="1" x14ac:dyDescent="0.2">
      <c r="B170" s="156"/>
      <c r="C170" s="110"/>
      <c r="D170" s="156"/>
      <c r="E170" s="156"/>
      <c r="H170" s="134"/>
    </row>
    <row r="171" spans="2:8" ht="12.75" customHeight="1" x14ac:dyDescent="0.2">
      <c r="B171" s="156"/>
      <c r="C171" s="110"/>
      <c r="D171" s="156"/>
      <c r="E171" s="156"/>
      <c r="H171" s="134"/>
    </row>
    <row r="172" spans="2:8" ht="12.75" customHeight="1" x14ac:dyDescent="0.2">
      <c r="B172" s="156"/>
      <c r="C172" s="110"/>
      <c r="D172" s="156"/>
      <c r="E172" s="156"/>
      <c r="H172" s="134"/>
    </row>
    <row r="173" spans="2:8" ht="12.75" customHeight="1" x14ac:dyDescent="0.2">
      <c r="B173" s="156"/>
      <c r="C173" s="110"/>
      <c r="D173" s="156"/>
      <c r="E173" s="156"/>
      <c r="H173" s="134"/>
    </row>
    <row r="174" spans="2:8" ht="12.75" customHeight="1" x14ac:dyDescent="0.2">
      <c r="B174" s="156"/>
      <c r="C174" s="110"/>
      <c r="D174" s="156"/>
      <c r="E174" s="156"/>
      <c r="H174" s="134"/>
    </row>
    <row r="175" spans="2:8" ht="12.75" customHeight="1" x14ac:dyDescent="0.2">
      <c r="B175" s="156"/>
      <c r="C175" s="110"/>
      <c r="D175" s="156"/>
      <c r="E175" s="156"/>
      <c r="H175" s="134"/>
    </row>
    <row r="176" spans="2:8" ht="12.75" customHeight="1" x14ac:dyDescent="0.2">
      <c r="B176" s="156"/>
      <c r="C176" s="110"/>
      <c r="D176" s="156"/>
      <c r="E176" s="156"/>
      <c r="H176" s="134"/>
    </row>
    <row r="177" spans="2:8" ht="12.75" customHeight="1" x14ac:dyDescent="0.2">
      <c r="B177" s="156"/>
      <c r="C177" s="110"/>
      <c r="D177" s="156"/>
      <c r="E177" s="156"/>
      <c r="H177" s="134"/>
    </row>
    <row r="178" spans="2:8" ht="12.75" customHeight="1" x14ac:dyDescent="0.2">
      <c r="B178" s="156"/>
      <c r="C178" s="110"/>
      <c r="D178" s="156"/>
      <c r="E178" s="156"/>
      <c r="H178" s="134"/>
    </row>
    <row r="179" spans="2:8" ht="12.75" customHeight="1" x14ac:dyDescent="0.2">
      <c r="B179" s="156"/>
      <c r="C179" s="110"/>
      <c r="D179" s="156"/>
      <c r="E179" s="156"/>
      <c r="H179" s="134"/>
    </row>
    <row r="180" spans="2:8" ht="12.75" customHeight="1" x14ac:dyDescent="0.2">
      <c r="B180" s="156"/>
      <c r="C180" s="110"/>
      <c r="D180" s="156"/>
      <c r="E180" s="156"/>
      <c r="H180" s="134"/>
    </row>
    <row r="181" spans="2:8" ht="12.75" customHeight="1" x14ac:dyDescent="0.2">
      <c r="B181" s="156"/>
      <c r="C181" s="110"/>
      <c r="D181" s="156"/>
      <c r="E181" s="156"/>
      <c r="H181" s="134"/>
    </row>
    <row r="182" spans="2:8" ht="12.75" customHeight="1" x14ac:dyDescent="0.2">
      <c r="B182" s="156"/>
      <c r="C182" s="110"/>
      <c r="D182" s="156"/>
      <c r="E182" s="156"/>
      <c r="H182" s="134"/>
    </row>
    <row r="183" spans="2:8" ht="12.75" customHeight="1" x14ac:dyDescent="0.2">
      <c r="B183" s="156"/>
      <c r="C183" s="110"/>
      <c r="D183" s="156"/>
      <c r="E183" s="156"/>
      <c r="H183" s="134"/>
    </row>
    <row r="184" spans="2:8" ht="12.75" customHeight="1" x14ac:dyDescent="0.2">
      <c r="B184" s="156"/>
      <c r="C184" s="110"/>
      <c r="D184" s="156"/>
      <c r="E184" s="156"/>
      <c r="H184" s="134"/>
    </row>
    <row r="185" spans="2:8" ht="12.75" customHeight="1" x14ac:dyDescent="0.2">
      <c r="B185" s="156"/>
      <c r="C185" s="110"/>
      <c r="D185" s="156"/>
      <c r="E185" s="156"/>
      <c r="H185" s="134"/>
    </row>
    <row r="186" spans="2:8" ht="12.75" customHeight="1" x14ac:dyDescent="0.2">
      <c r="B186" s="156"/>
      <c r="C186" s="110"/>
      <c r="D186" s="156"/>
      <c r="E186" s="156"/>
      <c r="H186" s="134"/>
    </row>
    <row r="187" spans="2:8" ht="12.75" customHeight="1" x14ac:dyDescent="0.2">
      <c r="B187" s="156"/>
      <c r="C187" s="110"/>
      <c r="D187" s="156"/>
      <c r="E187" s="156"/>
      <c r="H187" s="134"/>
    </row>
    <row r="188" spans="2:8" ht="12.75" customHeight="1" x14ac:dyDescent="0.2">
      <c r="B188" s="156"/>
      <c r="C188" s="110"/>
      <c r="D188" s="156"/>
      <c r="E188" s="156"/>
      <c r="H188" s="134"/>
    </row>
    <row r="189" spans="2:8" ht="12.75" customHeight="1" x14ac:dyDescent="0.2">
      <c r="B189" s="156"/>
      <c r="C189" s="110"/>
      <c r="D189" s="156"/>
      <c r="E189" s="156"/>
      <c r="H189" s="134"/>
    </row>
    <row r="190" spans="2:8" ht="12.75" customHeight="1" x14ac:dyDescent="0.2">
      <c r="B190" s="156"/>
      <c r="C190" s="110"/>
      <c r="D190" s="156"/>
      <c r="E190" s="156"/>
      <c r="H190" s="134"/>
    </row>
    <row r="191" spans="2:8" ht="12.75" customHeight="1" x14ac:dyDescent="0.2">
      <c r="B191" s="156"/>
      <c r="C191" s="110"/>
      <c r="D191" s="156"/>
      <c r="E191" s="156"/>
      <c r="H191" s="134"/>
    </row>
    <row r="192" spans="2:8" ht="12.75" customHeight="1" x14ac:dyDescent="0.2">
      <c r="B192" s="156"/>
      <c r="C192" s="110"/>
      <c r="D192" s="156"/>
      <c r="E192" s="156"/>
      <c r="H192" s="134"/>
    </row>
    <row r="193" spans="2:8" ht="12.75" customHeight="1" x14ac:dyDescent="0.2">
      <c r="B193" s="156"/>
      <c r="C193" s="110"/>
      <c r="D193" s="156"/>
      <c r="E193" s="156"/>
      <c r="H193" s="134"/>
    </row>
    <row r="194" spans="2:8" ht="12.75" customHeight="1" x14ac:dyDescent="0.2">
      <c r="B194" s="156"/>
      <c r="C194" s="110"/>
      <c r="D194" s="156"/>
      <c r="E194" s="156"/>
      <c r="H194" s="134"/>
    </row>
    <row r="195" spans="2:8" ht="12.75" customHeight="1" x14ac:dyDescent="0.2">
      <c r="B195" s="156"/>
      <c r="C195" s="110"/>
      <c r="D195" s="156"/>
      <c r="E195" s="156"/>
      <c r="H195" s="134"/>
    </row>
    <row r="196" spans="2:8" ht="12.75" customHeight="1" x14ac:dyDescent="0.2">
      <c r="B196" s="156"/>
      <c r="C196" s="110"/>
      <c r="D196" s="156"/>
      <c r="E196" s="156"/>
      <c r="H196" s="134"/>
    </row>
    <row r="197" spans="2:8" ht="12.75" customHeight="1" x14ac:dyDescent="0.2">
      <c r="B197" s="156"/>
      <c r="C197" s="110"/>
      <c r="D197" s="156"/>
      <c r="E197" s="156"/>
      <c r="H197" s="134"/>
    </row>
    <row r="198" spans="2:8" ht="12.75" customHeight="1" x14ac:dyDescent="0.2">
      <c r="B198" s="156"/>
      <c r="C198" s="110"/>
      <c r="D198" s="156"/>
      <c r="E198" s="156"/>
      <c r="H198" s="134"/>
    </row>
    <row r="199" spans="2:8" ht="12.75" customHeight="1" x14ac:dyDescent="0.2">
      <c r="B199" s="156"/>
      <c r="C199" s="110"/>
      <c r="D199" s="156"/>
      <c r="E199" s="156"/>
      <c r="H199" s="134"/>
    </row>
    <row r="200" spans="2:8" ht="12.75" customHeight="1" x14ac:dyDescent="0.2">
      <c r="B200" s="156"/>
      <c r="C200" s="110"/>
      <c r="D200" s="156"/>
      <c r="E200" s="156"/>
      <c r="H200" s="134"/>
    </row>
    <row r="201" spans="2:8" ht="12.75" customHeight="1" x14ac:dyDescent="0.2">
      <c r="B201" s="156"/>
      <c r="C201" s="110"/>
      <c r="D201" s="156"/>
      <c r="E201" s="156"/>
      <c r="H201" s="134"/>
    </row>
    <row r="202" spans="2:8" ht="12.75" customHeight="1" x14ac:dyDescent="0.2">
      <c r="B202" s="156"/>
      <c r="C202" s="110"/>
      <c r="D202" s="156"/>
      <c r="E202" s="156"/>
      <c r="H202" s="134"/>
    </row>
    <row r="203" spans="2:8" ht="12.75" customHeight="1" x14ac:dyDescent="0.2">
      <c r="B203" s="156"/>
      <c r="C203" s="110"/>
      <c r="D203" s="156"/>
      <c r="E203" s="156"/>
      <c r="H203" s="134"/>
    </row>
    <row r="204" spans="2:8" ht="12.75" customHeight="1" x14ac:dyDescent="0.2">
      <c r="B204" s="156"/>
      <c r="C204" s="110"/>
      <c r="D204" s="156"/>
      <c r="E204" s="156"/>
      <c r="H204" s="134"/>
    </row>
    <row r="205" spans="2:8" ht="12.75" customHeight="1" x14ac:dyDescent="0.2">
      <c r="B205" s="156"/>
      <c r="C205" s="110"/>
      <c r="D205" s="156"/>
      <c r="E205" s="156"/>
      <c r="H205" s="134"/>
    </row>
    <row r="206" spans="2:8" ht="12.75" customHeight="1" x14ac:dyDescent="0.2">
      <c r="B206" s="156"/>
      <c r="C206" s="110"/>
      <c r="D206" s="156"/>
      <c r="E206" s="156"/>
      <c r="H206" s="134"/>
    </row>
    <row r="207" spans="2:8" ht="12.75" customHeight="1" x14ac:dyDescent="0.2">
      <c r="B207" s="156"/>
      <c r="C207" s="110"/>
      <c r="D207" s="156"/>
      <c r="E207" s="156"/>
      <c r="H207" s="134"/>
    </row>
    <row r="208" spans="2:8" ht="12.75" customHeight="1" x14ac:dyDescent="0.2">
      <c r="B208" s="156"/>
      <c r="C208" s="110"/>
      <c r="D208" s="156"/>
      <c r="E208" s="156"/>
      <c r="H208" s="134"/>
    </row>
    <row r="209" spans="2:8" ht="12.75" customHeight="1" x14ac:dyDescent="0.2">
      <c r="B209" s="156"/>
      <c r="C209" s="110"/>
      <c r="D209" s="156"/>
      <c r="E209" s="156"/>
      <c r="H209" s="134"/>
    </row>
    <row r="210" spans="2:8" ht="12.75" customHeight="1" x14ac:dyDescent="0.2">
      <c r="B210" s="156"/>
      <c r="C210" s="110"/>
      <c r="D210" s="156"/>
      <c r="E210" s="156"/>
      <c r="H210" s="134"/>
    </row>
    <row r="211" spans="2:8" ht="12.75" customHeight="1" x14ac:dyDescent="0.2">
      <c r="B211" s="156"/>
      <c r="C211" s="110"/>
      <c r="D211" s="156"/>
      <c r="E211" s="156"/>
      <c r="H211" s="134"/>
    </row>
    <row r="212" spans="2:8" ht="12.75" customHeight="1" x14ac:dyDescent="0.2">
      <c r="B212" s="156"/>
      <c r="C212" s="110"/>
      <c r="D212" s="156"/>
      <c r="E212" s="156"/>
      <c r="H212" s="134"/>
    </row>
    <row r="213" spans="2:8" ht="12.75" customHeight="1" x14ac:dyDescent="0.2">
      <c r="B213" s="156"/>
      <c r="C213" s="110"/>
      <c r="D213" s="156"/>
      <c r="E213" s="156"/>
      <c r="H213" s="134"/>
    </row>
    <row r="214" spans="2:8" ht="12.75" customHeight="1" x14ac:dyDescent="0.2">
      <c r="B214" s="156"/>
      <c r="C214" s="110"/>
      <c r="D214" s="156"/>
      <c r="E214" s="156"/>
      <c r="H214" s="134"/>
    </row>
    <row r="215" spans="2:8" ht="12.75" customHeight="1" x14ac:dyDescent="0.2">
      <c r="B215" s="156"/>
      <c r="C215" s="110"/>
      <c r="D215" s="156"/>
      <c r="E215" s="156"/>
      <c r="H215" s="134"/>
    </row>
    <row r="216" spans="2:8" ht="12.75" customHeight="1" x14ac:dyDescent="0.2">
      <c r="B216" s="156"/>
      <c r="C216" s="110"/>
      <c r="D216" s="156"/>
      <c r="E216" s="156"/>
      <c r="H216" s="134"/>
    </row>
    <row r="217" spans="2:8" ht="12.75" customHeight="1" x14ac:dyDescent="0.2">
      <c r="B217" s="156"/>
      <c r="C217" s="110"/>
      <c r="D217" s="156"/>
      <c r="E217" s="156"/>
      <c r="H217" s="134"/>
    </row>
    <row r="218" spans="2:8" ht="12.75" customHeight="1" x14ac:dyDescent="0.2">
      <c r="B218" s="156"/>
      <c r="C218" s="110"/>
      <c r="D218" s="156"/>
      <c r="E218" s="156"/>
      <c r="H218" s="134"/>
    </row>
    <row r="219" spans="2:8" ht="12.75" customHeight="1" x14ac:dyDescent="0.2">
      <c r="B219" s="156"/>
      <c r="C219" s="110"/>
      <c r="D219" s="156"/>
      <c r="E219" s="156"/>
      <c r="H219" s="134"/>
    </row>
    <row r="220" spans="2:8" ht="12.75" customHeight="1" x14ac:dyDescent="0.2">
      <c r="B220" s="156"/>
      <c r="C220" s="110"/>
      <c r="D220" s="156"/>
      <c r="E220" s="156"/>
      <c r="H220" s="134"/>
    </row>
    <row r="221" spans="2:8" ht="12.75" customHeight="1" x14ac:dyDescent="0.2">
      <c r="B221" s="156"/>
      <c r="C221" s="110"/>
      <c r="D221" s="156"/>
      <c r="E221" s="156"/>
      <c r="H221" s="134"/>
    </row>
    <row r="222" spans="2:8" ht="12.75" customHeight="1" x14ac:dyDescent="0.2">
      <c r="B222" s="156"/>
      <c r="C222" s="110"/>
      <c r="D222" s="156"/>
      <c r="E222" s="156"/>
      <c r="H222" s="134"/>
    </row>
    <row r="223" spans="2:8" ht="12.75" customHeight="1" x14ac:dyDescent="0.2">
      <c r="B223" s="156"/>
      <c r="C223" s="110"/>
      <c r="D223" s="156"/>
      <c r="E223" s="156"/>
      <c r="H223" s="134"/>
    </row>
    <row r="224" spans="2:8" ht="12.75" customHeight="1" x14ac:dyDescent="0.2">
      <c r="B224" s="156"/>
      <c r="C224" s="110"/>
      <c r="D224" s="156"/>
      <c r="E224" s="156"/>
      <c r="H224" s="134"/>
    </row>
    <row r="225" spans="2:8" ht="12.75" customHeight="1" x14ac:dyDescent="0.2">
      <c r="B225" s="156"/>
      <c r="C225" s="110"/>
      <c r="D225" s="156"/>
      <c r="E225" s="156"/>
      <c r="H225" s="134"/>
    </row>
    <row r="226" spans="2:8" ht="12.75" customHeight="1" x14ac:dyDescent="0.2">
      <c r="B226" s="156"/>
      <c r="C226" s="110"/>
      <c r="D226" s="156"/>
      <c r="E226" s="156"/>
      <c r="H226" s="134"/>
    </row>
    <row r="227" spans="2:8" ht="12.75" customHeight="1" x14ac:dyDescent="0.2">
      <c r="B227" s="156"/>
      <c r="C227" s="110"/>
      <c r="D227" s="156"/>
      <c r="E227" s="156"/>
      <c r="H227" s="134"/>
    </row>
    <row r="228" spans="2:8" ht="12.75" customHeight="1" x14ac:dyDescent="0.2">
      <c r="B228" s="156"/>
      <c r="C228" s="110"/>
      <c r="D228" s="156"/>
      <c r="E228" s="156"/>
      <c r="H228" s="134"/>
    </row>
    <row r="229" spans="2:8" ht="12.75" customHeight="1" x14ac:dyDescent="0.2">
      <c r="B229" s="156"/>
      <c r="C229" s="110"/>
      <c r="D229" s="156"/>
      <c r="E229" s="156"/>
      <c r="H229" s="134"/>
    </row>
    <row r="230" spans="2:8" ht="12.75" customHeight="1" x14ac:dyDescent="0.2">
      <c r="B230" s="156"/>
      <c r="C230" s="110"/>
      <c r="D230" s="156"/>
      <c r="E230" s="156"/>
      <c r="H230" s="134"/>
    </row>
    <row r="231" spans="2:8" ht="12.75" customHeight="1" x14ac:dyDescent="0.2">
      <c r="B231" s="156"/>
      <c r="C231" s="110"/>
      <c r="D231" s="156"/>
      <c r="E231" s="156"/>
      <c r="H231" s="134"/>
    </row>
    <row r="232" spans="2:8" ht="12.75" customHeight="1" x14ac:dyDescent="0.2">
      <c r="B232" s="156"/>
      <c r="C232" s="110"/>
      <c r="D232" s="156"/>
      <c r="E232" s="156"/>
      <c r="H232" s="134"/>
    </row>
    <row r="233" spans="2:8" ht="12.75" customHeight="1" x14ac:dyDescent="0.2">
      <c r="B233" s="156"/>
      <c r="C233" s="110"/>
      <c r="D233" s="156"/>
      <c r="E233" s="156"/>
      <c r="H233" s="134"/>
    </row>
    <row r="234" spans="2:8" ht="12.75" customHeight="1" x14ac:dyDescent="0.2">
      <c r="B234" s="156"/>
      <c r="C234" s="110"/>
      <c r="D234" s="156"/>
      <c r="E234" s="156"/>
      <c r="H234" s="134"/>
    </row>
    <row r="235" spans="2:8" ht="12.75" customHeight="1" x14ac:dyDescent="0.2">
      <c r="B235" s="156"/>
      <c r="C235" s="110"/>
      <c r="D235" s="156"/>
      <c r="E235" s="156"/>
      <c r="H235" s="134"/>
    </row>
    <row r="236" spans="2:8" ht="12.75" customHeight="1" x14ac:dyDescent="0.2">
      <c r="B236" s="156"/>
      <c r="C236" s="110"/>
      <c r="D236" s="156"/>
      <c r="E236" s="156"/>
      <c r="H236" s="134"/>
    </row>
    <row r="237" spans="2:8" ht="12.75" customHeight="1" x14ac:dyDescent="0.2">
      <c r="B237" s="156"/>
      <c r="C237" s="110"/>
      <c r="D237" s="156"/>
      <c r="E237" s="156"/>
      <c r="H237" s="134"/>
    </row>
    <row r="238" spans="2:8" ht="12.75" customHeight="1" x14ac:dyDescent="0.2">
      <c r="B238" s="156"/>
      <c r="C238" s="110"/>
      <c r="D238" s="156"/>
      <c r="E238" s="156"/>
      <c r="H238" s="134"/>
    </row>
    <row r="239" spans="2:8" ht="12.75" customHeight="1" x14ac:dyDescent="0.2">
      <c r="B239" s="156"/>
      <c r="C239" s="110"/>
      <c r="D239" s="156"/>
      <c r="E239" s="156"/>
      <c r="H239" s="134"/>
    </row>
    <row r="240" spans="2:8" ht="12.75" customHeight="1" x14ac:dyDescent="0.2">
      <c r="B240" s="156"/>
      <c r="C240" s="110"/>
      <c r="D240" s="156"/>
      <c r="E240" s="156"/>
      <c r="H240" s="134"/>
    </row>
    <row r="241" spans="2:8" ht="12.75" customHeight="1" x14ac:dyDescent="0.2">
      <c r="B241" s="156"/>
      <c r="C241" s="110"/>
      <c r="D241" s="156"/>
      <c r="E241" s="156"/>
      <c r="H241" s="134"/>
    </row>
    <row r="242" spans="2:8" ht="12.75" customHeight="1" x14ac:dyDescent="0.2">
      <c r="B242" s="156"/>
      <c r="C242" s="110"/>
      <c r="D242" s="156"/>
      <c r="E242" s="156"/>
      <c r="H242" s="134"/>
    </row>
    <row r="243" spans="2:8" ht="12.75" customHeight="1" x14ac:dyDescent="0.2">
      <c r="B243" s="156"/>
      <c r="C243" s="110"/>
      <c r="D243" s="156"/>
      <c r="E243" s="156"/>
      <c r="H243" s="134"/>
    </row>
    <row r="244" spans="2:8" ht="12.75" customHeight="1" x14ac:dyDescent="0.2">
      <c r="B244" s="156"/>
      <c r="C244" s="110"/>
      <c r="D244" s="156"/>
      <c r="E244" s="156"/>
      <c r="H244" s="134"/>
    </row>
    <row r="245" spans="2:8" ht="12.75" customHeight="1" x14ac:dyDescent="0.2">
      <c r="B245" s="156"/>
      <c r="C245" s="110"/>
      <c r="D245" s="156"/>
      <c r="E245" s="156"/>
      <c r="H245" s="134"/>
    </row>
    <row r="246" spans="2:8" ht="12.75" customHeight="1" x14ac:dyDescent="0.2">
      <c r="B246" s="156"/>
      <c r="C246" s="110"/>
      <c r="D246" s="156"/>
      <c r="E246" s="156"/>
      <c r="H246" s="134"/>
    </row>
    <row r="247" spans="2:8" ht="12.75" customHeight="1" x14ac:dyDescent="0.2">
      <c r="B247" s="156"/>
      <c r="C247" s="110"/>
      <c r="D247" s="156"/>
      <c r="E247" s="156"/>
      <c r="H247" s="134"/>
    </row>
    <row r="248" spans="2:8" ht="12.75" customHeight="1" x14ac:dyDescent="0.2">
      <c r="B248" s="156"/>
      <c r="C248" s="110"/>
      <c r="D248" s="156"/>
      <c r="E248" s="156"/>
      <c r="H248" s="134"/>
    </row>
    <row r="249" spans="2:8" ht="12.75" customHeight="1" x14ac:dyDescent="0.2">
      <c r="B249" s="156"/>
      <c r="C249" s="110"/>
      <c r="D249" s="156"/>
      <c r="E249" s="156"/>
      <c r="H249" s="134"/>
    </row>
    <row r="250" spans="2:8" ht="12.75" customHeight="1" x14ac:dyDescent="0.2">
      <c r="B250" s="156"/>
      <c r="C250" s="110"/>
      <c r="D250" s="156"/>
      <c r="E250" s="156"/>
      <c r="H250" s="134"/>
    </row>
    <row r="251" spans="2:8" ht="12.75" customHeight="1" x14ac:dyDescent="0.2">
      <c r="B251" s="156"/>
      <c r="C251" s="110"/>
      <c r="D251" s="156"/>
      <c r="E251" s="156"/>
      <c r="H251" s="134"/>
    </row>
    <row r="252" spans="2:8" ht="12.75" customHeight="1" x14ac:dyDescent="0.2">
      <c r="B252" s="156"/>
      <c r="C252" s="110"/>
      <c r="D252" s="156"/>
      <c r="E252" s="156"/>
      <c r="H252" s="134"/>
    </row>
    <row r="253" spans="2:8" ht="12.75" customHeight="1" x14ac:dyDescent="0.2">
      <c r="B253" s="156"/>
      <c r="C253" s="110"/>
      <c r="D253" s="156"/>
      <c r="E253" s="156"/>
      <c r="H253" s="134"/>
    </row>
    <row r="254" spans="2:8" ht="12.75" customHeight="1" x14ac:dyDescent="0.2">
      <c r="B254" s="156"/>
      <c r="C254" s="110"/>
      <c r="D254" s="156"/>
      <c r="E254" s="156"/>
      <c r="H254" s="134"/>
    </row>
    <row r="255" spans="2:8" ht="12.75" customHeight="1" x14ac:dyDescent="0.2">
      <c r="B255" s="156"/>
      <c r="C255" s="110"/>
      <c r="D255" s="156"/>
      <c r="E255" s="156"/>
      <c r="H255" s="134"/>
    </row>
    <row r="256" spans="2:8" ht="12.75" customHeight="1" x14ac:dyDescent="0.2">
      <c r="B256" s="156"/>
      <c r="C256" s="110"/>
      <c r="D256" s="156"/>
      <c r="E256" s="156"/>
      <c r="H256" s="134"/>
    </row>
    <row r="257" spans="2:8" ht="12.75" customHeight="1" x14ac:dyDescent="0.2">
      <c r="B257" s="156"/>
      <c r="C257" s="110"/>
      <c r="D257" s="156"/>
      <c r="E257" s="156"/>
      <c r="H257" s="134"/>
    </row>
    <row r="258" spans="2:8" ht="12.75" customHeight="1" x14ac:dyDescent="0.2">
      <c r="B258" s="156"/>
      <c r="C258" s="110"/>
      <c r="D258" s="156"/>
      <c r="E258" s="156"/>
      <c r="H258" s="134"/>
    </row>
    <row r="259" spans="2:8" ht="12.75" customHeight="1" x14ac:dyDescent="0.2">
      <c r="B259" s="156"/>
      <c r="C259" s="110"/>
      <c r="D259" s="156"/>
      <c r="E259" s="156"/>
      <c r="H259" s="134"/>
    </row>
    <row r="260" spans="2:8" ht="12.75" customHeight="1" x14ac:dyDescent="0.2">
      <c r="B260" s="156"/>
      <c r="C260" s="110"/>
      <c r="D260" s="156"/>
      <c r="E260" s="156"/>
      <c r="H260" s="134"/>
    </row>
    <row r="261" spans="2:8" ht="12.75" customHeight="1" x14ac:dyDescent="0.2">
      <c r="B261" s="156"/>
      <c r="C261" s="110"/>
      <c r="D261" s="156"/>
      <c r="E261" s="156"/>
      <c r="H261" s="134"/>
    </row>
    <row r="262" spans="2:8" ht="12.75" customHeight="1" x14ac:dyDescent="0.2">
      <c r="B262" s="156"/>
      <c r="C262" s="110"/>
      <c r="D262" s="156"/>
      <c r="E262" s="156"/>
      <c r="H262" s="134"/>
    </row>
    <row r="263" spans="2:8" ht="12.75" customHeight="1" x14ac:dyDescent="0.2">
      <c r="B263" s="156"/>
      <c r="C263" s="110"/>
      <c r="D263" s="156"/>
      <c r="E263" s="156"/>
      <c r="H263" s="134"/>
    </row>
    <row r="264" spans="2:8" ht="12.75" customHeight="1" x14ac:dyDescent="0.2">
      <c r="B264" s="156"/>
      <c r="C264" s="110"/>
      <c r="D264" s="156"/>
      <c r="E264" s="156"/>
      <c r="H264" s="134"/>
    </row>
    <row r="265" spans="2:8" ht="12.75" customHeight="1" x14ac:dyDescent="0.2">
      <c r="B265" s="156"/>
      <c r="C265" s="110"/>
      <c r="D265" s="156"/>
      <c r="E265" s="156"/>
      <c r="H265" s="134"/>
    </row>
    <row r="266" spans="2:8" ht="12.75" customHeight="1" x14ac:dyDescent="0.2">
      <c r="B266" s="156"/>
      <c r="C266" s="110"/>
      <c r="D266" s="156"/>
      <c r="E266" s="156"/>
      <c r="H266" s="134"/>
    </row>
    <row r="267" spans="2:8" ht="12.75" customHeight="1" x14ac:dyDescent="0.2">
      <c r="B267" s="156"/>
      <c r="C267" s="110"/>
      <c r="D267" s="156"/>
      <c r="E267" s="156"/>
      <c r="H267" s="134"/>
    </row>
    <row r="268" spans="2:8" ht="12.75" customHeight="1" x14ac:dyDescent="0.2">
      <c r="B268" s="156"/>
      <c r="C268" s="110"/>
      <c r="D268" s="156"/>
      <c r="E268" s="156"/>
      <c r="H268" s="134"/>
    </row>
    <row r="269" spans="2:8" ht="12.75" customHeight="1" x14ac:dyDescent="0.2">
      <c r="B269" s="156"/>
      <c r="C269" s="110"/>
      <c r="D269" s="156"/>
      <c r="E269" s="156"/>
      <c r="H269" s="134"/>
    </row>
    <row r="270" spans="2:8" ht="12.75" customHeight="1" x14ac:dyDescent="0.2">
      <c r="B270" s="156"/>
      <c r="C270" s="110"/>
      <c r="D270" s="156"/>
      <c r="E270" s="156"/>
      <c r="H270" s="134"/>
    </row>
    <row r="271" spans="2:8" ht="12.75" customHeight="1" x14ac:dyDescent="0.2">
      <c r="B271" s="156"/>
      <c r="C271" s="110"/>
      <c r="D271" s="156"/>
      <c r="E271" s="156"/>
      <c r="H271" s="134"/>
    </row>
    <row r="272" spans="2:8" ht="12.75" customHeight="1" x14ac:dyDescent="0.2">
      <c r="B272" s="156"/>
      <c r="C272" s="110"/>
      <c r="D272" s="156"/>
      <c r="E272" s="156"/>
      <c r="H272" s="134"/>
    </row>
    <row r="273" spans="2:8" ht="12.75" customHeight="1" x14ac:dyDescent="0.2">
      <c r="B273" s="156"/>
      <c r="C273" s="110"/>
      <c r="D273" s="156"/>
      <c r="E273" s="156"/>
      <c r="H273" s="134"/>
    </row>
    <row r="274" spans="2:8" ht="12.75" customHeight="1" x14ac:dyDescent="0.2">
      <c r="B274" s="156"/>
      <c r="C274" s="110"/>
      <c r="D274" s="156"/>
      <c r="E274" s="156"/>
      <c r="H274" s="134"/>
    </row>
    <row r="275" spans="2:8" ht="12.75" customHeight="1" x14ac:dyDescent="0.2">
      <c r="B275" s="156"/>
      <c r="C275" s="110"/>
      <c r="D275" s="156"/>
      <c r="E275" s="156"/>
      <c r="H275" s="134"/>
    </row>
    <row r="276" spans="2:8" ht="12.75" customHeight="1" x14ac:dyDescent="0.2">
      <c r="B276" s="156"/>
      <c r="C276" s="110"/>
      <c r="D276" s="156"/>
      <c r="E276" s="156"/>
      <c r="H276" s="134"/>
    </row>
    <row r="277" spans="2:8" ht="12.75" customHeight="1" x14ac:dyDescent="0.2">
      <c r="B277" s="156"/>
      <c r="C277" s="110"/>
      <c r="D277" s="156"/>
      <c r="E277" s="156"/>
      <c r="H277" s="134"/>
    </row>
    <row r="278" spans="2:8" ht="12.75" customHeight="1" x14ac:dyDescent="0.2">
      <c r="B278" s="156"/>
      <c r="C278" s="110"/>
      <c r="D278" s="156"/>
      <c r="E278" s="156"/>
      <c r="H278" s="134"/>
    </row>
    <row r="279" spans="2:8" ht="12.75" customHeight="1" x14ac:dyDescent="0.2">
      <c r="B279" s="156"/>
      <c r="C279" s="110"/>
      <c r="D279" s="156"/>
      <c r="E279" s="156"/>
      <c r="H279" s="134"/>
    </row>
    <row r="280" spans="2:8" ht="12.75" customHeight="1" x14ac:dyDescent="0.2">
      <c r="B280" s="156"/>
      <c r="C280" s="110"/>
      <c r="D280" s="156"/>
      <c r="E280" s="156"/>
      <c r="H280" s="134"/>
    </row>
    <row r="281" spans="2:8" ht="12.75" customHeight="1" x14ac:dyDescent="0.2">
      <c r="B281" s="156"/>
      <c r="C281" s="110"/>
      <c r="D281" s="156"/>
      <c r="E281" s="156"/>
      <c r="H281" s="134"/>
    </row>
    <row r="282" spans="2:8" ht="12.75" customHeight="1" x14ac:dyDescent="0.2">
      <c r="B282" s="156"/>
      <c r="C282" s="110"/>
      <c r="D282" s="156"/>
      <c r="E282" s="156"/>
      <c r="H282" s="134"/>
    </row>
    <row r="283" spans="2:8" ht="12.75" customHeight="1" x14ac:dyDescent="0.2">
      <c r="B283" s="156"/>
      <c r="C283" s="110"/>
      <c r="D283" s="156"/>
      <c r="E283" s="156"/>
      <c r="H283" s="134"/>
    </row>
    <row r="284" spans="2:8" ht="12.75" customHeight="1" x14ac:dyDescent="0.2">
      <c r="B284" s="156"/>
      <c r="C284" s="110"/>
      <c r="D284" s="156"/>
      <c r="E284" s="156"/>
      <c r="H284" s="134"/>
    </row>
    <row r="285" spans="2:8" ht="12.75" customHeight="1" x14ac:dyDescent="0.2">
      <c r="B285" s="156"/>
      <c r="C285" s="110"/>
      <c r="D285" s="156"/>
      <c r="E285" s="156"/>
      <c r="H285" s="134"/>
    </row>
    <row r="286" spans="2:8" ht="12.75" customHeight="1" x14ac:dyDescent="0.2">
      <c r="B286" s="156"/>
      <c r="C286" s="110"/>
      <c r="D286" s="156"/>
      <c r="E286" s="156"/>
      <c r="H286" s="134"/>
    </row>
    <row r="287" spans="2:8" ht="12.75" customHeight="1" x14ac:dyDescent="0.2">
      <c r="B287" s="156"/>
      <c r="C287" s="110"/>
      <c r="D287" s="156"/>
      <c r="E287" s="156"/>
      <c r="H287" s="134"/>
    </row>
    <row r="288" spans="2:8" ht="12.75" customHeight="1" x14ac:dyDescent="0.2">
      <c r="B288" s="156"/>
      <c r="C288" s="110"/>
      <c r="D288" s="156"/>
      <c r="E288" s="156"/>
      <c r="H288" s="134"/>
    </row>
    <row r="289" spans="2:8" ht="12.75" customHeight="1" x14ac:dyDescent="0.2">
      <c r="B289" s="156"/>
      <c r="C289" s="110"/>
      <c r="D289" s="156"/>
      <c r="E289" s="156"/>
      <c r="H289" s="134"/>
    </row>
    <row r="290" spans="2:8" ht="12.75" customHeight="1" x14ac:dyDescent="0.2">
      <c r="B290" s="156"/>
      <c r="C290" s="110"/>
      <c r="D290" s="156"/>
      <c r="E290" s="156"/>
      <c r="H290" s="134"/>
    </row>
    <row r="291" spans="2:8" ht="12.75" customHeight="1" x14ac:dyDescent="0.2">
      <c r="B291" s="156"/>
      <c r="C291" s="110"/>
      <c r="D291" s="156"/>
      <c r="E291" s="156"/>
      <c r="H291" s="134"/>
    </row>
    <row r="292" spans="2:8" ht="12.75" customHeight="1" x14ac:dyDescent="0.2">
      <c r="B292" s="156"/>
      <c r="C292" s="110"/>
      <c r="D292" s="156"/>
      <c r="E292" s="156"/>
      <c r="H292" s="134"/>
    </row>
    <row r="293" spans="2:8" ht="12.75" customHeight="1" x14ac:dyDescent="0.2">
      <c r="B293" s="156"/>
      <c r="C293" s="110"/>
      <c r="D293" s="156"/>
      <c r="E293" s="156"/>
      <c r="H293" s="134"/>
    </row>
    <row r="294" spans="2:8" ht="12.75" customHeight="1" x14ac:dyDescent="0.2">
      <c r="B294" s="156"/>
      <c r="C294" s="110"/>
      <c r="D294" s="156"/>
      <c r="E294" s="156"/>
      <c r="H294" s="134"/>
    </row>
    <row r="295" spans="2:8" ht="12.75" customHeight="1" x14ac:dyDescent="0.2">
      <c r="B295" s="156"/>
      <c r="C295" s="110"/>
      <c r="D295" s="156"/>
      <c r="E295" s="156"/>
      <c r="H295" s="134"/>
    </row>
    <row r="296" spans="2:8" ht="12.75" customHeight="1" x14ac:dyDescent="0.2">
      <c r="B296" s="156"/>
      <c r="C296" s="110"/>
      <c r="D296" s="156"/>
      <c r="E296" s="156"/>
      <c r="H296" s="134"/>
    </row>
    <row r="297" spans="2:8" ht="12.75" customHeight="1" x14ac:dyDescent="0.2">
      <c r="B297" s="156"/>
      <c r="C297" s="110"/>
      <c r="D297" s="156"/>
      <c r="E297" s="156"/>
      <c r="H297" s="134"/>
    </row>
    <row r="298" spans="2:8" ht="12.75" customHeight="1" x14ac:dyDescent="0.2">
      <c r="B298" s="156"/>
      <c r="C298" s="110"/>
      <c r="D298" s="156"/>
      <c r="E298" s="156"/>
      <c r="H298" s="134"/>
    </row>
    <row r="299" spans="2:8" ht="12.75" customHeight="1" x14ac:dyDescent="0.2">
      <c r="B299" s="156"/>
      <c r="C299" s="110"/>
      <c r="D299" s="156"/>
      <c r="E299" s="156"/>
      <c r="H299" s="134"/>
    </row>
    <row r="300" spans="2:8" ht="12.75" customHeight="1" x14ac:dyDescent="0.2">
      <c r="B300" s="156"/>
      <c r="C300" s="110"/>
      <c r="D300" s="156"/>
      <c r="E300" s="156"/>
      <c r="H300" s="134"/>
    </row>
    <row r="301" spans="2:8" ht="12.75" customHeight="1" x14ac:dyDescent="0.2">
      <c r="B301" s="156"/>
      <c r="C301" s="110"/>
      <c r="D301" s="156"/>
      <c r="E301" s="156"/>
      <c r="H301" s="134"/>
    </row>
    <row r="302" spans="2:8" ht="12.75" customHeight="1" x14ac:dyDescent="0.2">
      <c r="B302" s="156"/>
      <c r="C302" s="110"/>
      <c r="D302" s="156"/>
      <c r="E302" s="156"/>
      <c r="H302" s="134"/>
    </row>
    <row r="303" spans="2:8" ht="12.75" customHeight="1" x14ac:dyDescent="0.2">
      <c r="B303" s="156"/>
      <c r="C303" s="110"/>
      <c r="D303" s="156"/>
      <c r="E303" s="156"/>
      <c r="H303" s="134"/>
    </row>
    <row r="304" spans="2:8" ht="12.75" customHeight="1" x14ac:dyDescent="0.2">
      <c r="B304" s="156"/>
      <c r="C304" s="110"/>
      <c r="D304" s="156"/>
      <c r="E304" s="156"/>
      <c r="H304" s="134"/>
    </row>
    <row r="305" spans="2:8" ht="12.75" customHeight="1" x14ac:dyDescent="0.2">
      <c r="B305" s="156"/>
      <c r="C305" s="110"/>
      <c r="D305" s="156"/>
      <c r="E305" s="156"/>
      <c r="H305" s="134"/>
    </row>
    <row r="306" spans="2:8" ht="12.75" customHeight="1" x14ac:dyDescent="0.2">
      <c r="B306" s="156"/>
      <c r="C306" s="110"/>
      <c r="D306" s="156"/>
      <c r="E306" s="156"/>
      <c r="H306" s="134"/>
    </row>
    <row r="307" spans="2:8" ht="12.75" customHeight="1" x14ac:dyDescent="0.2">
      <c r="B307" s="156"/>
      <c r="C307" s="110"/>
      <c r="D307" s="156"/>
      <c r="E307" s="156"/>
      <c r="H307" s="134"/>
    </row>
    <row r="308" spans="2:8" ht="12.75" customHeight="1" x14ac:dyDescent="0.2">
      <c r="B308" s="156"/>
      <c r="C308" s="110"/>
      <c r="D308" s="156"/>
      <c r="E308" s="156"/>
      <c r="H308" s="134"/>
    </row>
    <row r="309" spans="2:8" ht="12.75" customHeight="1" x14ac:dyDescent="0.2">
      <c r="B309" s="156"/>
      <c r="C309" s="110"/>
      <c r="D309" s="156"/>
      <c r="E309" s="156"/>
      <c r="H309" s="134"/>
    </row>
    <row r="310" spans="2:8" ht="12.75" customHeight="1" x14ac:dyDescent="0.2">
      <c r="B310" s="156"/>
      <c r="C310" s="110"/>
      <c r="D310" s="156"/>
      <c r="E310" s="156"/>
      <c r="H310" s="134"/>
    </row>
    <row r="311" spans="2:8" ht="12.75" customHeight="1" x14ac:dyDescent="0.2">
      <c r="B311" s="156"/>
      <c r="C311" s="110"/>
      <c r="D311" s="156"/>
      <c r="E311" s="156"/>
      <c r="H311" s="134"/>
    </row>
    <row r="312" spans="2:8" ht="12.75" customHeight="1" x14ac:dyDescent="0.2">
      <c r="B312" s="156"/>
      <c r="C312" s="110"/>
      <c r="D312" s="156"/>
      <c r="E312" s="156"/>
      <c r="H312" s="134"/>
    </row>
    <row r="313" spans="2:8" ht="12.75" customHeight="1" x14ac:dyDescent="0.2">
      <c r="B313" s="156"/>
      <c r="C313" s="110"/>
      <c r="D313" s="156"/>
      <c r="E313" s="156"/>
      <c r="H313" s="134"/>
    </row>
    <row r="314" spans="2:8" ht="12.75" customHeight="1" x14ac:dyDescent="0.2">
      <c r="B314" s="156"/>
      <c r="C314" s="110"/>
      <c r="D314" s="156"/>
      <c r="E314" s="156"/>
      <c r="H314" s="134"/>
    </row>
    <row r="315" spans="2:8" ht="12.75" customHeight="1" x14ac:dyDescent="0.2">
      <c r="B315" s="156"/>
      <c r="C315" s="110"/>
      <c r="D315" s="156"/>
      <c r="E315" s="156"/>
      <c r="H315" s="134"/>
    </row>
    <row r="316" spans="2:8" ht="12.75" customHeight="1" x14ac:dyDescent="0.2">
      <c r="B316" s="156"/>
      <c r="C316" s="110"/>
      <c r="D316" s="156"/>
      <c r="E316" s="156"/>
      <c r="H316" s="134"/>
    </row>
    <row r="317" spans="2:8" ht="12.75" customHeight="1" x14ac:dyDescent="0.2">
      <c r="B317" s="156"/>
      <c r="C317" s="110"/>
      <c r="D317" s="156"/>
      <c r="E317" s="156"/>
      <c r="H317" s="134"/>
    </row>
    <row r="318" spans="2:8" ht="12.75" customHeight="1" x14ac:dyDescent="0.2">
      <c r="B318" s="156"/>
      <c r="C318" s="110"/>
      <c r="D318" s="156"/>
      <c r="E318" s="156"/>
      <c r="H318" s="134"/>
    </row>
    <row r="319" spans="2:8" ht="12.75" customHeight="1" x14ac:dyDescent="0.2">
      <c r="B319" s="156"/>
      <c r="C319" s="110"/>
      <c r="D319" s="156"/>
      <c r="E319" s="156"/>
      <c r="H319" s="134"/>
    </row>
    <row r="320" spans="2:8" ht="12.75" customHeight="1" x14ac:dyDescent="0.2">
      <c r="B320" s="156"/>
      <c r="C320" s="110"/>
      <c r="D320" s="156"/>
      <c r="E320" s="156"/>
      <c r="H320" s="134"/>
    </row>
    <row r="321" spans="2:8" ht="12.75" customHeight="1" x14ac:dyDescent="0.2">
      <c r="B321" s="156"/>
      <c r="C321" s="110"/>
      <c r="D321" s="156"/>
      <c r="E321" s="156"/>
      <c r="H321" s="134"/>
    </row>
    <row r="322" spans="2:8" ht="12.75" customHeight="1" x14ac:dyDescent="0.2">
      <c r="B322" s="156"/>
      <c r="C322" s="110"/>
      <c r="D322" s="156"/>
      <c r="E322" s="156"/>
      <c r="H322" s="134"/>
    </row>
    <row r="323" spans="2:8" ht="12.75" customHeight="1" x14ac:dyDescent="0.2">
      <c r="B323" s="156"/>
      <c r="C323" s="110"/>
      <c r="D323" s="156"/>
      <c r="E323" s="156"/>
      <c r="H323" s="134"/>
    </row>
    <row r="324" spans="2:8" ht="12.75" customHeight="1" x14ac:dyDescent="0.2">
      <c r="B324" s="156"/>
      <c r="C324" s="110"/>
      <c r="D324" s="156"/>
      <c r="E324" s="156"/>
      <c r="H324" s="134"/>
    </row>
    <row r="325" spans="2:8" ht="12.75" customHeight="1" x14ac:dyDescent="0.2">
      <c r="B325" s="156"/>
      <c r="C325" s="110"/>
      <c r="D325" s="156"/>
      <c r="E325" s="156"/>
      <c r="H325" s="134"/>
    </row>
    <row r="326" spans="2:8" ht="12.75" customHeight="1" x14ac:dyDescent="0.2">
      <c r="B326" s="156"/>
      <c r="C326" s="110"/>
      <c r="D326" s="156"/>
      <c r="E326" s="156"/>
      <c r="H326" s="134"/>
    </row>
    <row r="327" spans="2:8" ht="12.75" customHeight="1" x14ac:dyDescent="0.2">
      <c r="B327" s="156"/>
      <c r="C327" s="110"/>
      <c r="D327" s="156"/>
      <c r="E327" s="156"/>
      <c r="H327" s="134"/>
    </row>
    <row r="328" spans="2:8" ht="12.75" customHeight="1" x14ac:dyDescent="0.2">
      <c r="B328" s="156"/>
      <c r="C328" s="110"/>
      <c r="D328" s="156"/>
      <c r="E328" s="156"/>
      <c r="H328" s="134"/>
    </row>
    <row r="329" spans="2:8" ht="12.75" customHeight="1" x14ac:dyDescent="0.2">
      <c r="B329" s="156"/>
      <c r="C329" s="110"/>
      <c r="D329" s="156"/>
      <c r="E329" s="156"/>
      <c r="H329" s="134"/>
    </row>
    <row r="330" spans="2:8" ht="12.75" customHeight="1" x14ac:dyDescent="0.2">
      <c r="B330" s="156"/>
      <c r="C330" s="110"/>
      <c r="D330" s="156"/>
      <c r="E330" s="156"/>
      <c r="H330" s="134"/>
    </row>
    <row r="331" spans="2:8" ht="12.75" customHeight="1" x14ac:dyDescent="0.2">
      <c r="B331" s="156"/>
      <c r="C331" s="110"/>
      <c r="D331" s="156"/>
      <c r="E331" s="156"/>
      <c r="H331" s="134"/>
    </row>
    <row r="332" spans="2:8" ht="12.75" customHeight="1" x14ac:dyDescent="0.2">
      <c r="B332" s="156"/>
      <c r="C332" s="110"/>
      <c r="D332" s="156"/>
      <c r="E332" s="156"/>
      <c r="H332" s="134"/>
    </row>
    <row r="333" spans="2:8" ht="12.75" customHeight="1" x14ac:dyDescent="0.2">
      <c r="B333" s="156"/>
      <c r="C333" s="110"/>
      <c r="D333" s="156"/>
      <c r="E333" s="156"/>
      <c r="H333" s="134"/>
    </row>
    <row r="334" spans="2:8" ht="12.75" customHeight="1" x14ac:dyDescent="0.2">
      <c r="B334" s="156"/>
      <c r="C334" s="110"/>
      <c r="D334" s="156"/>
      <c r="E334" s="156"/>
      <c r="H334" s="134"/>
    </row>
    <row r="335" spans="2:8" ht="12.75" customHeight="1" x14ac:dyDescent="0.2">
      <c r="B335" s="156"/>
      <c r="C335" s="110"/>
      <c r="D335" s="156"/>
      <c r="E335" s="156"/>
      <c r="H335" s="134"/>
    </row>
    <row r="336" spans="2:8" ht="12.75" customHeight="1" x14ac:dyDescent="0.2">
      <c r="B336" s="156"/>
      <c r="C336" s="110"/>
      <c r="D336" s="156"/>
      <c r="E336" s="156"/>
      <c r="H336" s="134"/>
    </row>
    <row r="337" spans="2:8" ht="12.75" customHeight="1" x14ac:dyDescent="0.2">
      <c r="B337" s="156"/>
      <c r="C337" s="110"/>
      <c r="D337" s="156"/>
      <c r="E337" s="156"/>
      <c r="H337" s="134"/>
    </row>
    <row r="338" spans="2:8" ht="12.75" customHeight="1" x14ac:dyDescent="0.2">
      <c r="B338" s="156"/>
      <c r="C338" s="110"/>
      <c r="D338" s="156"/>
      <c r="E338" s="156"/>
      <c r="H338" s="134"/>
    </row>
    <row r="339" spans="2:8" ht="12.75" customHeight="1" x14ac:dyDescent="0.2">
      <c r="B339" s="156"/>
      <c r="C339" s="110"/>
      <c r="D339" s="156"/>
      <c r="E339" s="156"/>
      <c r="H339" s="134"/>
    </row>
    <row r="340" spans="2:8" ht="12.75" customHeight="1" x14ac:dyDescent="0.2">
      <c r="B340" s="156"/>
      <c r="C340" s="110"/>
      <c r="D340" s="156"/>
      <c r="E340" s="156"/>
      <c r="H340" s="134"/>
    </row>
    <row r="341" spans="2:8" ht="12.75" customHeight="1" x14ac:dyDescent="0.2">
      <c r="B341" s="156"/>
      <c r="C341" s="110"/>
      <c r="D341" s="156"/>
      <c r="E341" s="156"/>
      <c r="H341" s="134"/>
    </row>
    <row r="342" spans="2:8" ht="12.75" customHeight="1" x14ac:dyDescent="0.2">
      <c r="B342" s="156"/>
      <c r="C342" s="110"/>
      <c r="D342" s="156"/>
      <c r="E342" s="156"/>
      <c r="H342" s="134"/>
    </row>
    <row r="343" spans="2:8" ht="12.75" customHeight="1" x14ac:dyDescent="0.2">
      <c r="B343" s="156"/>
      <c r="C343" s="110"/>
      <c r="D343" s="156"/>
      <c r="E343" s="156"/>
      <c r="H343" s="134"/>
    </row>
    <row r="344" spans="2:8" ht="12.75" customHeight="1" x14ac:dyDescent="0.2">
      <c r="B344" s="156"/>
      <c r="C344" s="110"/>
      <c r="D344" s="156"/>
      <c r="E344" s="156"/>
      <c r="H344" s="134"/>
    </row>
    <row r="345" spans="2:8" ht="12.75" customHeight="1" x14ac:dyDescent="0.2">
      <c r="B345" s="156"/>
      <c r="C345" s="110"/>
      <c r="D345" s="156"/>
      <c r="E345" s="156"/>
      <c r="H345" s="134"/>
    </row>
    <row r="346" spans="2:8" ht="12.75" customHeight="1" x14ac:dyDescent="0.2">
      <c r="B346" s="156"/>
      <c r="C346" s="110"/>
      <c r="D346" s="156"/>
      <c r="E346" s="156"/>
      <c r="H346" s="134"/>
    </row>
    <row r="347" spans="2:8" ht="12.75" customHeight="1" x14ac:dyDescent="0.2">
      <c r="B347" s="156"/>
      <c r="C347" s="110"/>
      <c r="D347" s="156"/>
      <c r="E347" s="156"/>
      <c r="H347" s="134"/>
    </row>
    <row r="348" spans="2:8" ht="12.75" customHeight="1" x14ac:dyDescent="0.2">
      <c r="B348" s="156"/>
      <c r="C348" s="110"/>
      <c r="D348" s="156"/>
      <c r="E348" s="156"/>
      <c r="H348" s="134"/>
    </row>
    <row r="349" spans="2:8" ht="12.75" customHeight="1" x14ac:dyDescent="0.2">
      <c r="B349" s="156"/>
      <c r="C349" s="110"/>
      <c r="D349" s="156"/>
      <c r="E349" s="156"/>
      <c r="H349" s="134"/>
    </row>
    <row r="350" spans="2:8" ht="12.75" customHeight="1" x14ac:dyDescent="0.2">
      <c r="B350" s="156"/>
      <c r="C350" s="110"/>
      <c r="D350" s="156"/>
      <c r="E350" s="156"/>
      <c r="H350" s="134"/>
    </row>
    <row r="351" spans="2:8" ht="12.75" customHeight="1" x14ac:dyDescent="0.2">
      <c r="B351" s="156"/>
      <c r="C351" s="110"/>
      <c r="D351" s="156"/>
      <c r="E351" s="156"/>
      <c r="H351" s="134"/>
    </row>
    <row r="352" spans="2:8" ht="12.75" customHeight="1" x14ac:dyDescent="0.2">
      <c r="B352" s="156"/>
      <c r="C352" s="110"/>
      <c r="D352" s="156"/>
      <c r="E352" s="156"/>
      <c r="H352" s="134"/>
    </row>
    <row r="353" spans="2:8" ht="12.75" customHeight="1" x14ac:dyDescent="0.2">
      <c r="B353" s="156"/>
      <c r="C353" s="110"/>
      <c r="D353" s="156"/>
      <c r="E353" s="156"/>
      <c r="H353" s="134"/>
    </row>
    <row r="354" spans="2:8" ht="12.75" customHeight="1" x14ac:dyDescent="0.2">
      <c r="B354" s="156"/>
      <c r="C354" s="110"/>
      <c r="D354" s="156"/>
      <c r="E354" s="156"/>
      <c r="H354" s="134"/>
    </row>
    <row r="355" spans="2:8" ht="12.75" customHeight="1" x14ac:dyDescent="0.2">
      <c r="B355" s="156"/>
      <c r="C355" s="110"/>
      <c r="D355" s="156"/>
      <c r="E355" s="156"/>
      <c r="H355" s="134"/>
    </row>
    <row r="356" spans="2:8" ht="12.75" customHeight="1" x14ac:dyDescent="0.2">
      <c r="B356" s="156"/>
      <c r="C356" s="110"/>
      <c r="D356" s="156"/>
      <c r="E356" s="156"/>
      <c r="H356" s="134"/>
    </row>
    <row r="357" spans="2:8" ht="12.75" customHeight="1" x14ac:dyDescent="0.2">
      <c r="B357" s="156"/>
      <c r="C357" s="110"/>
      <c r="D357" s="156"/>
      <c r="E357" s="156"/>
      <c r="H357" s="134"/>
    </row>
    <row r="358" spans="2:8" ht="12.75" customHeight="1" x14ac:dyDescent="0.2">
      <c r="B358" s="156"/>
      <c r="C358" s="110"/>
      <c r="D358" s="156"/>
      <c r="E358" s="156"/>
      <c r="H358" s="134"/>
    </row>
    <row r="359" spans="2:8" ht="12.75" customHeight="1" x14ac:dyDescent="0.2">
      <c r="B359" s="156"/>
      <c r="C359" s="110"/>
      <c r="D359" s="156"/>
      <c r="E359" s="156"/>
      <c r="H359" s="134"/>
    </row>
    <row r="360" spans="2:8" ht="12.75" customHeight="1" x14ac:dyDescent="0.2">
      <c r="B360" s="156"/>
      <c r="C360" s="110"/>
      <c r="D360" s="156"/>
      <c r="E360" s="156"/>
      <c r="H360" s="134"/>
    </row>
    <row r="361" spans="2:8" ht="12.75" customHeight="1" x14ac:dyDescent="0.2">
      <c r="B361" s="156"/>
      <c r="C361" s="110"/>
      <c r="D361" s="156"/>
      <c r="E361" s="156"/>
      <c r="H361" s="134"/>
    </row>
    <row r="362" spans="2:8" ht="12.75" customHeight="1" x14ac:dyDescent="0.2">
      <c r="B362" s="156"/>
      <c r="C362" s="110"/>
      <c r="D362" s="156"/>
      <c r="E362" s="156"/>
      <c r="H362" s="134"/>
    </row>
    <row r="363" spans="2:8" ht="12.75" customHeight="1" x14ac:dyDescent="0.2">
      <c r="B363" s="156"/>
      <c r="C363" s="110"/>
      <c r="D363" s="156"/>
      <c r="E363" s="156"/>
      <c r="H363" s="134"/>
    </row>
    <row r="364" spans="2:8" ht="12.75" customHeight="1" x14ac:dyDescent="0.2">
      <c r="B364" s="156"/>
      <c r="C364" s="110"/>
      <c r="D364" s="156"/>
      <c r="E364" s="156"/>
      <c r="H364" s="134"/>
    </row>
    <row r="365" spans="2:8" ht="12.75" customHeight="1" x14ac:dyDescent="0.2">
      <c r="B365" s="156"/>
      <c r="C365" s="110"/>
      <c r="D365" s="156"/>
      <c r="E365" s="156"/>
      <c r="H365" s="134"/>
    </row>
    <row r="366" spans="2:8" ht="12.75" customHeight="1" x14ac:dyDescent="0.2">
      <c r="B366" s="156"/>
      <c r="C366" s="110"/>
      <c r="D366" s="156"/>
      <c r="E366" s="156"/>
      <c r="H366" s="134"/>
    </row>
    <row r="367" spans="2:8" ht="12.75" customHeight="1" x14ac:dyDescent="0.2">
      <c r="B367" s="156"/>
      <c r="C367" s="110"/>
      <c r="D367" s="156"/>
      <c r="E367" s="156"/>
      <c r="H367" s="134"/>
    </row>
    <row r="368" spans="2:8" ht="12.75" customHeight="1" x14ac:dyDescent="0.2">
      <c r="B368" s="156"/>
      <c r="C368" s="110"/>
      <c r="D368" s="156"/>
      <c r="E368" s="156"/>
      <c r="H368" s="134"/>
    </row>
    <row r="369" spans="2:8" ht="12.75" customHeight="1" x14ac:dyDescent="0.2">
      <c r="B369" s="156"/>
      <c r="C369" s="110"/>
      <c r="D369" s="156"/>
      <c r="E369" s="156"/>
      <c r="H369" s="134"/>
    </row>
    <row r="370" spans="2:8" ht="12.75" customHeight="1" x14ac:dyDescent="0.2">
      <c r="B370" s="156"/>
      <c r="C370" s="110"/>
      <c r="D370" s="156"/>
      <c r="E370" s="156"/>
      <c r="H370" s="134"/>
    </row>
    <row r="371" spans="2:8" ht="12.75" customHeight="1" x14ac:dyDescent="0.2">
      <c r="B371" s="156"/>
      <c r="C371" s="110"/>
      <c r="D371" s="156"/>
      <c r="E371" s="156"/>
      <c r="H371" s="134"/>
    </row>
    <row r="372" spans="2:8" ht="12.75" customHeight="1" x14ac:dyDescent="0.2">
      <c r="B372" s="156"/>
      <c r="C372" s="110"/>
      <c r="D372" s="156"/>
      <c r="E372" s="156"/>
      <c r="H372" s="134"/>
    </row>
    <row r="373" spans="2:8" ht="12.75" customHeight="1" x14ac:dyDescent="0.2">
      <c r="B373" s="156"/>
      <c r="C373" s="110"/>
      <c r="D373" s="156"/>
      <c r="E373" s="156"/>
      <c r="H373" s="134"/>
    </row>
    <row r="374" spans="2:8" ht="12.75" customHeight="1" x14ac:dyDescent="0.2">
      <c r="B374" s="156"/>
      <c r="C374" s="110"/>
      <c r="D374" s="156"/>
      <c r="E374" s="156"/>
      <c r="H374" s="134"/>
    </row>
    <row r="375" spans="2:8" ht="12.75" customHeight="1" x14ac:dyDescent="0.2">
      <c r="B375" s="156"/>
      <c r="C375" s="110"/>
      <c r="D375" s="156"/>
      <c r="E375" s="156"/>
      <c r="H375" s="134"/>
    </row>
    <row r="376" spans="2:8" ht="12.75" customHeight="1" x14ac:dyDescent="0.2">
      <c r="B376" s="156"/>
      <c r="C376" s="110"/>
      <c r="D376" s="156"/>
      <c r="E376" s="156"/>
      <c r="H376" s="134"/>
    </row>
    <row r="377" spans="2:8" ht="12.75" customHeight="1" x14ac:dyDescent="0.2">
      <c r="B377" s="156"/>
      <c r="C377" s="110"/>
      <c r="D377" s="156"/>
      <c r="E377" s="156"/>
      <c r="H377" s="134"/>
    </row>
    <row r="378" spans="2:8" ht="12.75" customHeight="1" x14ac:dyDescent="0.2">
      <c r="B378" s="156"/>
      <c r="C378" s="110"/>
      <c r="D378" s="156"/>
      <c r="E378" s="156"/>
      <c r="H378" s="134"/>
    </row>
    <row r="379" spans="2:8" ht="12.75" customHeight="1" x14ac:dyDescent="0.2">
      <c r="B379" s="156"/>
      <c r="C379" s="110"/>
      <c r="D379" s="156"/>
      <c r="E379" s="156"/>
      <c r="H379" s="134"/>
    </row>
    <row r="380" spans="2:8" ht="12.75" customHeight="1" x14ac:dyDescent="0.2">
      <c r="B380" s="156"/>
      <c r="C380" s="110"/>
      <c r="D380" s="156"/>
      <c r="E380" s="156"/>
      <c r="H380" s="134"/>
    </row>
    <row r="381" spans="2:8" ht="12.75" customHeight="1" x14ac:dyDescent="0.2">
      <c r="B381" s="156"/>
      <c r="C381" s="110"/>
      <c r="D381" s="156"/>
      <c r="E381" s="156"/>
      <c r="H381" s="134"/>
    </row>
    <row r="382" spans="2:8" ht="12.75" customHeight="1" x14ac:dyDescent="0.2">
      <c r="B382" s="156"/>
      <c r="C382" s="110"/>
      <c r="D382" s="156"/>
      <c r="E382" s="156"/>
      <c r="H382" s="134"/>
    </row>
    <row r="383" spans="2:8" ht="12.75" customHeight="1" x14ac:dyDescent="0.2">
      <c r="B383" s="156"/>
      <c r="C383" s="110"/>
      <c r="D383" s="156"/>
      <c r="E383" s="156"/>
      <c r="H383" s="134"/>
    </row>
    <row r="384" spans="2:8" ht="12.75" customHeight="1" x14ac:dyDescent="0.2">
      <c r="B384" s="156"/>
      <c r="C384" s="110"/>
      <c r="D384" s="156"/>
      <c r="E384" s="156"/>
      <c r="H384" s="134"/>
    </row>
    <row r="385" spans="2:8" ht="12.75" customHeight="1" x14ac:dyDescent="0.2">
      <c r="B385" s="156"/>
      <c r="C385" s="110"/>
      <c r="D385" s="156"/>
      <c r="E385" s="156"/>
      <c r="H385" s="134"/>
    </row>
    <row r="386" spans="2:8" ht="12.75" customHeight="1" x14ac:dyDescent="0.2">
      <c r="B386" s="156"/>
      <c r="C386" s="110"/>
      <c r="D386" s="156"/>
      <c r="E386" s="156"/>
      <c r="H386" s="134"/>
    </row>
    <row r="387" spans="2:8" ht="12.75" customHeight="1" x14ac:dyDescent="0.2">
      <c r="B387" s="156"/>
      <c r="C387" s="110"/>
      <c r="D387" s="156"/>
      <c r="E387" s="156"/>
      <c r="H387" s="134"/>
    </row>
    <row r="388" spans="2:8" ht="12.75" customHeight="1" x14ac:dyDescent="0.2">
      <c r="B388" s="156"/>
      <c r="C388" s="110"/>
      <c r="D388" s="156"/>
      <c r="E388" s="156"/>
      <c r="H388" s="134"/>
    </row>
    <row r="389" spans="2:8" ht="12.75" customHeight="1" x14ac:dyDescent="0.2">
      <c r="B389" s="156"/>
      <c r="C389" s="110"/>
      <c r="D389" s="156"/>
      <c r="E389" s="156"/>
      <c r="H389" s="134"/>
    </row>
    <row r="390" spans="2:8" ht="12.75" customHeight="1" x14ac:dyDescent="0.2">
      <c r="B390" s="156"/>
      <c r="C390" s="110"/>
      <c r="D390" s="156"/>
      <c r="E390" s="156"/>
      <c r="H390" s="134"/>
    </row>
    <row r="391" spans="2:8" ht="12.75" customHeight="1" x14ac:dyDescent="0.2">
      <c r="B391" s="156"/>
      <c r="C391" s="110"/>
      <c r="D391" s="156"/>
      <c r="E391" s="156"/>
      <c r="H391" s="134"/>
    </row>
    <row r="392" spans="2:8" ht="12.75" customHeight="1" x14ac:dyDescent="0.2">
      <c r="B392" s="156"/>
      <c r="C392" s="110"/>
      <c r="D392" s="156"/>
      <c r="E392" s="156"/>
      <c r="H392" s="134"/>
    </row>
    <row r="393" spans="2:8" ht="12.75" customHeight="1" x14ac:dyDescent="0.2">
      <c r="B393" s="156"/>
      <c r="C393" s="110"/>
      <c r="D393" s="156"/>
      <c r="E393" s="156"/>
      <c r="H393" s="134"/>
    </row>
    <row r="394" spans="2:8" ht="12.75" customHeight="1" x14ac:dyDescent="0.2">
      <c r="B394" s="156"/>
      <c r="C394" s="110"/>
      <c r="D394" s="156"/>
      <c r="E394" s="156"/>
      <c r="H394" s="134"/>
    </row>
    <row r="395" spans="2:8" ht="12.75" customHeight="1" x14ac:dyDescent="0.2">
      <c r="B395" s="156"/>
      <c r="C395" s="110"/>
      <c r="D395" s="156"/>
      <c r="E395" s="156"/>
      <c r="H395" s="134"/>
    </row>
    <row r="396" spans="2:8" ht="12.75" customHeight="1" x14ac:dyDescent="0.2">
      <c r="B396" s="156"/>
      <c r="C396" s="110"/>
      <c r="D396" s="156"/>
      <c r="E396" s="156"/>
      <c r="H396" s="134"/>
    </row>
    <row r="397" spans="2:8" ht="12.75" customHeight="1" x14ac:dyDescent="0.2">
      <c r="B397" s="156"/>
      <c r="C397" s="110"/>
      <c r="D397" s="156"/>
      <c r="E397" s="156"/>
      <c r="H397" s="134"/>
    </row>
    <row r="398" spans="2:8" ht="12.75" customHeight="1" x14ac:dyDescent="0.2">
      <c r="B398" s="156"/>
      <c r="C398" s="110"/>
      <c r="D398" s="156"/>
      <c r="E398" s="156"/>
      <c r="H398" s="134"/>
    </row>
    <row r="399" spans="2:8" ht="12.75" customHeight="1" x14ac:dyDescent="0.2">
      <c r="B399" s="156"/>
      <c r="C399" s="110"/>
      <c r="D399" s="156"/>
      <c r="E399" s="156"/>
      <c r="H399" s="134"/>
    </row>
    <row r="400" spans="2:8" ht="12.75" customHeight="1" x14ac:dyDescent="0.2">
      <c r="B400" s="156"/>
      <c r="C400" s="110"/>
      <c r="D400" s="156"/>
      <c r="E400" s="156"/>
      <c r="H400" s="134"/>
    </row>
    <row r="401" spans="2:8" ht="12.75" customHeight="1" x14ac:dyDescent="0.2">
      <c r="B401" s="156"/>
      <c r="C401" s="110"/>
      <c r="D401" s="156"/>
      <c r="E401" s="156"/>
      <c r="H401" s="134"/>
    </row>
    <row r="402" spans="2:8" ht="12.75" customHeight="1" x14ac:dyDescent="0.2">
      <c r="B402" s="156"/>
      <c r="C402" s="110"/>
      <c r="D402" s="156"/>
      <c r="E402" s="156"/>
      <c r="H402" s="134"/>
    </row>
    <row r="403" spans="2:8" ht="12.75" customHeight="1" x14ac:dyDescent="0.2">
      <c r="B403" s="156"/>
      <c r="C403" s="110"/>
      <c r="D403" s="156"/>
      <c r="E403" s="156"/>
      <c r="H403" s="134"/>
    </row>
    <row r="404" spans="2:8" ht="12.75" customHeight="1" x14ac:dyDescent="0.2">
      <c r="B404" s="156"/>
      <c r="C404" s="110"/>
      <c r="D404" s="156"/>
      <c r="E404" s="156"/>
      <c r="H404" s="134"/>
    </row>
    <row r="405" spans="2:8" ht="12.75" customHeight="1" x14ac:dyDescent="0.2">
      <c r="B405" s="156"/>
      <c r="C405" s="110"/>
      <c r="D405" s="156"/>
      <c r="E405" s="156"/>
      <c r="H405" s="134"/>
    </row>
    <row r="406" spans="2:8" ht="12.75" customHeight="1" x14ac:dyDescent="0.2">
      <c r="B406" s="156"/>
      <c r="C406" s="110"/>
      <c r="D406" s="156"/>
      <c r="E406" s="156"/>
      <c r="H406" s="134"/>
    </row>
    <row r="407" spans="2:8" ht="12.75" customHeight="1" x14ac:dyDescent="0.2">
      <c r="B407" s="156"/>
      <c r="C407" s="110"/>
      <c r="D407" s="156"/>
      <c r="E407" s="156"/>
      <c r="H407" s="134"/>
    </row>
    <row r="408" spans="2:8" ht="12.75" customHeight="1" x14ac:dyDescent="0.2">
      <c r="B408" s="156"/>
      <c r="C408" s="110"/>
      <c r="D408" s="156"/>
      <c r="E408" s="156"/>
      <c r="H408" s="134"/>
    </row>
    <row r="409" spans="2:8" ht="12.75" customHeight="1" x14ac:dyDescent="0.2">
      <c r="B409" s="156"/>
      <c r="C409" s="110"/>
      <c r="D409" s="156"/>
      <c r="E409" s="156"/>
      <c r="H409" s="134"/>
    </row>
    <row r="410" spans="2:8" ht="12.75" customHeight="1" x14ac:dyDescent="0.2">
      <c r="B410" s="156"/>
      <c r="C410" s="110"/>
      <c r="D410" s="156"/>
      <c r="E410" s="156"/>
      <c r="H410" s="134"/>
    </row>
    <row r="411" spans="2:8" ht="12.75" customHeight="1" x14ac:dyDescent="0.2">
      <c r="B411" s="156"/>
      <c r="C411" s="110"/>
      <c r="D411" s="156"/>
      <c r="E411" s="156"/>
      <c r="H411" s="134"/>
    </row>
    <row r="412" spans="2:8" ht="12.75" customHeight="1" x14ac:dyDescent="0.2">
      <c r="B412" s="156"/>
      <c r="C412" s="110"/>
      <c r="D412" s="156"/>
      <c r="E412" s="156"/>
      <c r="H412" s="134"/>
    </row>
    <row r="413" spans="2:8" ht="12.75" customHeight="1" x14ac:dyDescent="0.2">
      <c r="B413" s="156"/>
      <c r="C413" s="110"/>
      <c r="D413" s="156"/>
      <c r="E413" s="156"/>
      <c r="H413" s="134"/>
    </row>
    <row r="414" spans="2:8" ht="12.75" customHeight="1" x14ac:dyDescent="0.2">
      <c r="B414" s="156"/>
      <c r="C414" s="110"/>
      <c r="D414" s="156"/>
      <c r="E414" s="156"/>
      <c r="H414" s="134"/>
    </row>
    <row r="415" spans="2:8" ht="12.75" customHeight="1" x14ac:dyDescent="0.2">
      <c r="B415" s="156"/>
      <c r="C415" s="110"/>
      <c r="D415" s="156"/>
      <c r="E415" s="156"/>
      <c r="H415" s="134"/>
    </row>
    <row r="416" spans="2:8" ht="12.75" customHeight="1" x14ac:dyDescent="0.2">
      <c r="B416" s="156"/>
      <c r="C416" s="110"/>
      <c r="D416" s="156"/>
      <c r="E416" s="156"/>
      <c r="H416" s="134"/>
    </row>
    <row r="417" spans="2:8" ht="12.75" customHeight="1" x14ac:dyDescent="0.2">
      <c r="B417" s="156"/>
      <c r="C417" s="110"/>
      <c r="D417" s="156"/>
      <c r="E417" s="156"/>
      <c r="H417" s="134"/>
    </row>
    <row r="418" spans="2:8" ht="12.75" customHeight="1" x14ac:dyDescent="0.2">
      <c r="B418" s="156"/>
      <c r="C418" s="110"/>
      <c r="D418" s="156"/>
      <c r="E418" s="156"/>
      <c r="H418" s="134"/>
    </row>
    <row r="419" spans="2:8" ht="12.75" customHeight="1" x14ac:dyDescent="0.2">
      <c r="B419" s="156"/>
      <c r="C419" s="110"/>
      <c r="D419" s="156"/>
      <c r="E419" s="156"/>
      <c r="H419" s="134"/>
    </row>
    <row r="420" spans="2:8" ht="12.75" customHeight="1" x14ac:dyDescent="0.2">
      <c r="B420" s="156"/>
      <c r="C420" s="110"/>
      <c r="D420" s="156"/>
      <c r="E420" s="156"/>
      <c r="H420" s="134"/>
    </row>
    <row r="421" spans="2:8" ht="12.75" customHeight="1" x14ac:dyDescent="0.2">
      <c r="B421" s="156"/>
      <c r="C421" s="110"/>
      <c r="D421" s="156"/>
      <c r="E421" s="156"/>
      <c r="H421" s="134"/>
    </row>
    <row r="422" spans="2:8" ht="12.75" customHeight="1" x14ac:dyDescent="0.2">
      <c r="B422" s="156"/>
      <c r="C422" s="110"/>
      <c r="D422" s="156"/>
      <c r="E422" s="156"/>
      <c r="H422" s="134"/>
    </row>
    <row r="423" spans="2:8" ht="12.75" customHeight="1" x14ac:dyDescent="0.2">
      <c r="B423" s="156"/>
      <c r="C423" s="110"/>
      <c r="D423" s="156"/>
      <c r="E423" s="156"/>
      <c r="H423" s="134"/>
    </row>
    <row r="424" spans="2:8" ht="12.75" customHeight="1" x14ac:dyDescent="0.2">
      <c r="B424" s="156"/>
      <c r="C424" s="110"/>
      <c r="D424" s="156"/>
      <c r="E424" s="156"/>
      <c r="H424" s="134"/>
    </row>
    <row r="425" spans="2:8" ht="12.75" customHeight="1" x14ac:dyDescent="0.2">
      <c r="B425" s="156"/>
      <c r="C425" s="110"/>
      <c r="D425" s="156"/>
      <c r="E425" s="156"/>
      <c r="H425" s="134"/>
    </row>
    <row r="426" spans="2:8" ht="12.75" customHeight="1" x14ac:dyDescent="0.2">
      <c r="B426" s="156"/>
      <c r="C426" s="110"/>
      <c r="D426" s="156"/>
      <c r="E426" s="156"/>
      <c r="H426" s="134"/>
    </row>
    <row r="427" spans="2:8" ht="12.75" customHeight="1" x14ac:dyDescent="0.2">
      <c r="B427" s="156"/>
      <c r="C427" s="110"/>
      <c r="D427" s="156"/>
      <c r="E427" s="156"/>
      <c r="H427" s="134"/>
    </row>
    <row r="428" spans="2:8" ht="12.75" customHeight="1" x14ac:dyDescent="0.2">
      <c r="B428" s="156"/>
      <c r="C428" s="110"/>
      <c r="D428" s="156"/>
      <c r="E428" s="156"/>
      <c r="H428" s="134"/>
    </row>
    <row r="429" spans="2:8" ht="12.75" customHeight="1" x14ac:dyDescent="0.2">
      <c r="B429" s="156"/>
      <c r="C429" s="110"/>
      <c r="D429" s="156"/>
      <c r="E429" s="156"/>
      <c r="H429" s="134"/>
    </row>
    <row r="430" spans="2:8" ht="12.75" customHeight="1" x14ac:dyDescent="0.2">
      <c r="B430" s="156"/>
      <c r="C430" s="110"/>
      <c r="D430" s="156"/>
      <c r="E430" s="156"/>
      <c r="H430" s="134"/>
    </row>
    <row r="431" spans="2:8" ht="12.75" customHeight="1" x14ac:dyDescent="0.2">
      <c r="B431" s="156"/>
      <c r="C431" s="110"/>
      <c r="D431" s="156"/>
      <c r="E431" s="156"/>
      <c r="H431" s="134"/>
    </row>
    <row r="432" spans="2:8" ht="12.75" customHeight="1" x14ac:dyDescent="0.2">
      <c r="B432" s="156"/>
      <c r="C432" s="110"/>
      <c r="D432" s="156"/>
      <c r="E432" s="156"/>
      <c r="H432" s="134"/>
    </row>
    <row r="433" spans="2:8" ht="12.75" customHeight="1" x14ac:dyDescent="0.2">
      <c r="B433" s="156"/>
      <c r="C433" s="110"/>
      <c r="D433" s="156"/>
      <c r="E433" s="156"/>
      <c r="H433" s="134"/>
    </row>
    <row r="434" spans="2:8" ht="12.75" customHeight="1" x14ac:dyDescent="0.2">
      <c r="B434" s="156"/>
      <c r="C434" s="110"/>
      <c r="D434" s="156"/>
      <c r="E434" s="156"/>
      <c r="H434" s="134"/>
    </row>
    <row r="435" spans="2:8" ht="12.75" customHeight="1" x14ac:dyDescent="0.2">
      <c r="B435" s="156"/>
      <c r="C435" s="110"/>
      <c r="D435" s="156"/>
      <c r="E435" s="156"/>
      <c r="H435" s="134"/>
    </row>
    <row r="436" spans="2:8" ht="12.75" customHeight="1" x14ac:dyDescent="0.2">
      <c r="B436" s="156"/>
      <c r="C436" s="110"/>
      <c r="D436" s="156"/>
      <c r="E436" s="156"/>
      <c r="H436" s="134"/>
    </row>
    <row r="437" spans="2:8" ht="12.75" customHeight="1" x14ac:dyDescent="0.2">
      <c r="B437" s="156"/>
      <c r="C437" s="110"/>
      <c r="D437" s="156"/>
      <c r="E437" s="156"/>
      <c r="H437" s="134"/>
    </row>
    <row r="438" spans="2:8" ht="12.75" customHeight="1" x14ac:dyDescent="0.2">
      <c r="B438" s="156"/>
      <c r="C438" s="110"/>
      <c r="D438" s="156"/>
      <c r="E438" s="156"/>
      <c r="H438" s="134"/>
    </row>
    <row r="439" spans="2:8" ht="12.75" customHeight="1" x14ac:dyDescent="0.2">
      <c r="B439" s="156"/>
      <c r="C439" s="110"/>
      <c r="D439" s="156"/>
      <c r="E439" s="156"/>
      <c r="H439" s="134"/>
    </row>
    <row r="440" spans="2:8" ht="12.75" customHeight="1" x14ac:dyDescent="0.2">
      <c r="B440" s="156"/>
      <c r="C440" s="110"/>
      <c r="D440" s="156"/>
      <c r="E440" s="156"/>
      <c r="H440" s="134"/>
    </row>
    <row r="441" spans="2:8" ht="12.75" customHeight="1" x14ac:dyDescent="0.2">
      <c r="B441" s="156"/>
      <c r="C441" s="110"/>
      <c r="D441" s="156"/>
      <c r="E441" s="156"/>
      <c r="H441" s="134"/>
    </row>
    <row r="442" spans="2:8" ht="12.75" customHeight="1" x14ac:dyDescent="0.2">
      <c r="B442" s="156"/>
      <c r="C442" s="110"/>
      <c r="D442" s="156"/>
      <c r="E442" s="156"/>
      <c r="H442" s="134"/>
    </row>
    <row r="443" spans="2:8" ht="12.75" customHeight="1" x14ac:dyDescent="0.2">
      <c r="B443" s="156"/>
      <c r="C443" s="110"/>
      <c r="D443" s="156"/>
      <c r="E443" s="156"/>
      <c r="H443" s="134"/>
    </row>
    <row r="444" spans="2:8" ht="12.75" customHeight="1" x14ac:dyDescent="0.2">
      <c r="B444" s="156"/>
      <c r="C444" s="110"/>
      <c r="D444" s="156"/>
      <c r="E444" s="156"/>
      <c r="H444" s="134"/>
    </row>
    <row r="445" spans="2:8" ht="12.75" customHeight="1" x14ac:dyDescent="0.2">
      <c r="B445" s="156"/>
      <c r="C445" s="110"/>
      <c r="D445" s="156"/>
      <c r="E445" s="156"/>
      <c r="H445" s="134"/>
    </row>
    <row r="446" spans="2:8" ht="12.75" customHeight="1" x14ac:dyDescent="0.2">
      <c r="B446" s="156"/>
      <c r="C446" s="110"/>
      <c r="D446" s="156"/>
      <c r="E446" s="156"/>
      <c r="H446" s="134"/>
    </row>
    <row r="447" spans="2:8" ht="12.75" customHeight="1" x14ac:dyDescent="0.2">
      <c r="B447" s="156"/>
      <c r="C447" s="110"/>
      <c r="D447" s="156"/>
      <c r="E447" s="156"/>
      <c r="H447" s="134"/>
    </row>
    <row r="448" spans="2:8" ht="12.75" customHeight="1" x14ac:dyDescent="0.2">
      <c r="B448" s="156"/>
      <c r="C448" s="110"/>
      <c r="D448" s="156"/>
      <c r="E448" s="156"/>
      <c r="H448" s="134"/>
    </row>
    <row r="449" spans="2:8" ht="12.75" customHeight="1" x14ac:dyDescent="0.2">
      <c r="B449" s="156"/>
      <c r="C449" s="110"/>
      <c r="D449" s="156"/>
      <c r="E449" s="156"/>
      <c r="H449" s="134"/>
    </row>
    <row r="450" spans="2:8" ht="12.75" customHeight="1" x14ac:dyDescent="0.2">
      <c r="B450" s="156"/>
      <c r="C450" s="110"/>
      <c r="D450" s="156"/>
      <c r="E450" s="156"/>
      <c r="H450" s="134"/>
    </row>
    <row r="451" spans="2:8" ht="12.75" customHeight="1" x14ac:dyDescent="0.2">
      <c r="B451" s="156"/>
      <c r="C451" s="110"/>
      <c r="D451" s="156"/>
      <c r="E451" s="156"/>
      <c r="H451" s="134"/>
    </row>
    <row r="452" spans="2:8" ht="12.75" customHeight="1" x14ac:dyDescent="0.2">
      <c r="B452" s="156"/>
      <c r="C452" s="110"/>
      <c r="D452" s="156"/>
      <c r="E452" s="156"/>
      <c r="H452" s="134"/>
    </row>
    <row r="453" spans="2:8" ht="12.75" customHeight="1" x14ac:dyDescent="0.2">
      <c r="B453" s="156"/>
      <c r="C453" s="110"/>
      <c r="D453" s="156"/>
      <c r="E453" s="156"/>
      <c r="H453" s="134"/>
    </row>
    <row r="454" spans="2:8" ht="12.75" customHeight="1" x14ac:dyDescent="0.2">
      <c r="B454" s="156"/>
      <c r="C454" s="110"/>
      <c r="D454" s="156"/>
      <c r="E454" s="156"/>
      <c r="H454" s="134"/>
    </row>
    <row r="455" spans="2:8" ht="12.75" customHeight="1" x14ac:dyDescent="0.2">
      <c r="B455" s="156"/>
      <c r="C455" s="110"/>
      <c r="D455" s="156"/>
      <c r="E455" s="156"/>
      <c r="H455" s="134"/>
    </row>
    <row r="456" spans="2:8" ht="12.75" customHeight="1" x14ac:dyDescent="0.2">
      <c r="B456" s="156"/>
      <c r="C456" s="110"/>
      <c r="D456" s="156"/>
      <c r="E456" s="156"/>
      <c r="H456" s="134"/>
    </row>
    <row r="457" spans="2:8" ht="12.75" customHeight="1" x14ac:dyDescent="0.2">
      <c r="B457" s="156"/>
      <c r="C457" s="110"/>
      <c r="D457" s="156"/>
      <c r="E457" s="156"/>
      <c r="H457" s="134"/>
    </row>
    <row r="458" spans="2:8" ht="12.75" customHeight="1" x14ac:dyDescent="0.2">
      <c r="B458" s="156"/>
      <c r="C458" s="110"/>
      <c r="D458" s="156"/>
      <c r="E458" s="156"/>
      <c r="H458" s="134"/>
    </row>
    <row r="459" spans="2:8" ht="12.75" customHeight="1" x14ac:dyDescent="0.2">
      <c r="B459" s="156"/>
      <c r="C459" s="110"/>
      <c r="D459" s="156"/>
      <c r="E459" s="156"/>
      <c r="H459" s="134"/>
    </row>
    <row r="460" spans="2:8" ht="12.75" customHeight="1" x14ac:dyDescent="0.2">
      <c r="B460" s="156"/>
      <c r="C460" s="110"/>
      <c r="D460" s="156"/>
      <c r="E460" s="156"/>
      <c r="H460" s="134"/>
    </row>
    <row r="461" spans="2:8" ht="12.75" customHeight="1" x14ac:dyDescent="0.2">
      <c r="B461" s="156"/>
      <c r="C461" s="110"/>
      <c r="D461" s="156"/>
      <c r="E461" s="156"/>
      <c r="H461" s="134"/>
    </row>
    <row r="462" spans="2:8" ht="12.75" customHeight="1" x14ac:dyDescent="0.2">
      <c r="B462" s="156"/>
      <c r="C462" s="110"/>
      <c r="D462" s="156"/>
      <c r="E462" s="156"/>
      <c r="H462" s="134"/>
    </row>
    <row r="463" spans="2:8" ht="12.75" customHeight="1" x14ac:dyDescent="0.2">
      <c r="B463" s="156"/>
      <c r="C463" s="110"/>
      <c r="D463" s="156"/>
      <c r="E463" s="156"/>
      <c r="H463" s="134"/>
    </row>
    <row r="464" spans="2:8" ht="12.75" customHeight="1" x14ac:dyDescent="0.2">
      <c r="B464" s="156"/>
      <c r="C464" s="110"/>
      <c r="D464" s="156"/>
      <c r="E464" s="156"/>
      <c r="H464" s="134"/>
    </row>
    <row r="465" spans="2:8" ht="12.75" customHeight="1" x14ac:dyDescent="0.2">
      <c r="B465" s="156"/>
      <c r="C465" s="110"/>
      <c r="D465" s="156"/>
      <c r="E465" s="156"/>
      <c r="H465" s="134"/>
    </row>
    <row r="466" spans="2:8" ht="12.75" customHeight="1" x14ac:dyDescent="0.2">
      <c r="B466" s="156"/>
      <c r="C466" s="110"/>
      <c r="D466" s="156"/>
      <c r="E466" s="156"/>
      <c r="H466" s="134"/>
    </row>
    <row r="467" spans="2:8" ht="12.75" customHeight="1" x14ac:dyDescent="0.2">
      <c r="B467" s="156"/>
      <c r="C467" s="110"/>
      <c r="D467" s="156"/>
      <c r="E467" s="156"/>
      <c r="H467" s="134"/>
    </row>
    <row r="468" spans="2:8" ht="12.75" customHeight="1" x14ac:dyDescent="0.2">
      <c r="B468" s="156"/>
      <c r="C468" s="110"/>
      <c r="D468" s="156"/>
      <c r="E468" s="156"/>
      <c r="H468" s="134"/>
    </row>
    <row r="469" spans="2:8" ht="12.75" customHeight="1" x14ac:dyDescent="0.2">
      <c r="B469" s="156"/>
      <c r="C469" s="110"/>
      <c r="D469" s="156"/>
      <c r="E469" s="156"/>
      <c r="H469" s="134"/>
    </row>
    <row r="470" spans="2:8" ht="12.75" customHeight="1" x14ac:dyDescent="0.2">
      <c r="B470" s="156"/>
      <c r="C470" s="110"/>
      <c r="D470" s="156"/>
      <c r="E470" s="156"/>
      <c r="H470" s="134"/>
    </row>
    <row r="471" spans="2:8" ht="12.75" customHeight="1" x14ac:dyDescent="0.2">
      <c r="B471" s="156"/>
      <c r="C471" s="110"/>
      <c r="D471" s="156"/>
      <c r="E471" s="156"/>
      <c r="H471" s="134"/>
    </row>
    <row r="472" spans="2:8" ht="12.75" customHeight="1" x14ac:dyDescent="0.2">
      <c r="B472" s="156"/>
      <c r="C472" s="110"/>
      <c r="D472" s="156"/>
      <c r="E472" s="156"/>
      <c r="H472" s="134"/>
    </row>
    <row r="473" spans="2:8" ht="12.75" customHeight="1" x14ac:dyDescent="0.2">
      <c r="B473" s="156"/>
      <c r="C473" s="110"/>
      <c r="D473" s="156"/>
      <c r="E473" s="156"/>
      <c r="H473" s="134"/>
    </row>
    <row r="474" spans="2:8" ht="12.75" customHeight="1" x14ac:dyDescent="0.2">
      <c r="B474" s="156"/>
      <c r="C474" s="110"/>
      <c r="D474" s="156"/>
      <c r="E474" s="156"/>
      <c r="H474" s="134"/>
    </row>
    <row r="475" spans="2:8" ht="12.75" customHeight="1" x14ac:dyDescent="0.2">
      <c r="B475" s="156"/>
      <c r="C475" s="110"/>
      <c r="D475" s="156"/>
      <c r="E475" s="156"/>
      <c r="H475" s="134"/>
    </row>
    <row r="476" spans="2:8" ht="12.75" customHeight="1" x14ac:dyDescent="0.2">
      <c r="B476" s="156"/>
      <c r="C476" s="110"/>
      <c r="D476" s="156"/>
      <c r="E476" s="156"/>
      <c r="H476" s="134"/>
    </row>
    <row r="477" spans="2:8" ht="12.75" customHeight="1" x14ac:dyDescent="0.2">
      <c r="B477" s="156"/>
      <c r="C477" s="110"/>
      <c r="D477" s="156"/>
      <c r="E477" s="156"/>
      <c r="H477" s="134"/>
    </row>
    <row r="478" spans="2:8" ht="12.75" customHeight="1" x14ac:dyDescent="0.2">
      <c r="B478" s="156"/>
      <c r="C478" s="110"/>
      <c r="D478" s="156"/>
      <c r="E478" s="156"/>
      <c r="H478" s="134"/>
    </row>
    <row r="479" spans="2:8" ht="12.75" customHeight="1" x14ac:dyDescent="0.2">
      <c r="B479" s="156"/>
      <c r="C479" s="110"/>
      <c r="D479" s="156"/>
      <c r="E479" s="156"/>
      <c r="H479" s="134"/>
    </row>
    <row r="480" spans="2:8" ht="12.75" customHeight="1" x14ac:dyDescent="0.2">
      <c r="B480" s="156"/>
      <c r="C480" s="110"/>
      <c r="D480" s="156"/>
      <c r="E480" s="156"/>
      <c r="H480" s="134"/>
    </row>
    <row r="481" spans="2:8" ht="12.75" customHeight="1" x14ac:dyDescent="0.2">
      <c r="B481" s="156"/>
      <c r="C481" s="110"/>
      <c r="D481" s="156"/>
      <c r="E481" s="156"/>
      <c r="H481" s="134"/>
    </row>
    <row r="482" spans="2:8" ht="12.75" customHeight="1" x14ac:dyDescent="0.2">
      <c r="B482" s="156"/>
      <c r="C482" s="110"/>
      <c r="D482" s="156"/>
      <c r="E482" s="156"/>
      <c r="H482" s="134"/>
    </row>
    <row r="483" spans="2:8" ht="12.75" customHeight="1" x14ac:dyDescent="0.2">
      <c r="B483" s="156"/>
      <c r="C483" s="110"/>
      <c r="D483" s="156"/>
      <c r="E483" s="156"/>
      <c r="H483" s="134"/>
    </row>
    <row r="484" spans="2:8" ht="12.75" customHeight="1" x14ac:dyDescent="0.2">
      <c r="B484" s="156"/>
      <c r="C484" s="110"/>
      <c r="D484" s="156"/>
      <c r="E484" s="156"/>
      <c r="H484" s="134"/>
    </row>
    <row r="485" spans="2:8" ht="12.75" customHeight="1" x14ac:dyDescent="0.2">
      <c r="B485" s="156"/>
      <c r="C485" s="110"/>
      <c r="D485" s="156"/>
      <c r="E485" s="156"/>
      <c r="H485" s="134"/>
    </row>
    <row r="486" spans="2:8" ht="12.75" customHeight="1" x14ac:dyDescent="0.2">
      <c r="B486" s="156"/>
      <c r="C486" s="110"/>
      <c r="D486" s="156"/>
      <c r="E486" s="156"/>
      <c r="H486" s="134"/>
    </row>
    <row r="487" spans="2:8" ht="12.75" customHeight="1" x14ac:dyDescent="0.2">
      <c r="B487" s="156"/>
      <c r="C487" s="110"/>
      <c r="D487" s="156"/>
      <c r="E487" s="156"/>
      <c r="H487" s="134"/>
    </row>
    <row r="488" spans="2:8" ht="12.75" customHeight="1" x14ac:dyDescent="0.2">
      <c r="B488" s="156"/>
      <c r="C488" s="110"/>
      <c r="D488" s="156"/>
      <c r="E488" s="156"/>
      <c r="H488" s="134"/>
    </row>
    <row r="489" spans="2:8" ht="12.75" customHeight="1" x14ac:dyDescent="0.2">
      <c r="B489" s="156"/>
      <c r="C489" s="110"/>
      <c r="D489" s="156"/>
      <c r="E489" s="156"/>
      <c r="H489" s="134"/>
    </row>
    <row r="490" spans="2:8" ht="12.75" customHeight="1" x14ac:dyDescent="0.2">
      <c r="B490" s="156"/>
      <c r="C490" s="110"/>
      <c r="D490" s="156"/>
      <c r="E490" s="156"/>
      <c r="H490" s="134"/>
    </row>
    <row r="491" spans="2:8" ht="12.75" customHeight="1" x14ac:dyDescent="0.2">
      <c r="B491" s="156"/>
      <c r="C491" s="110"/>
      <c r="D491" s="156"/>
      <c r="E491" s="156"/>
      <c r="H491" s="134"/>
    </row>
    <row r="492" spans="2:8" ht="12.75" customHeight="1" x14ac:dyDescent="0.2">
      <c r="B492" s="156"/>
      <c r="C492" s="110"/>
      <c r="D492" s="156"/>
      <c r="E492" s="156"/>
      <c r="H492" s="134"/>
    </row>
    <row r="493" spans="2:8" ht="12.75" customHeight="1" x14ac:dyDescent="0.2">
      <c r="B493" s="156"/>
      <c r="C493" s="110"/>
      <c r="D493" s="156"/>
      <c r="E493" s="156"/>
      <c r="H493" s="134"/>
    </row>
    <row r="494" spans="2:8" ht="12.75" customHeight="1" x14ac:dyDescent="0.2">
      <c r="B494" s="156"/>
      <c r="C494" s="110"/>
      <c r="D494" s="156"/>
      <c r="E494" s="156"/>
      <c r="H494" s="134"/>
    </row>
    <row r="495" spans="2:8" ht="12.75" customHeight="1" x14ac:dyDescent="0.2">
      <c r="B495" s="156"/>
      <c r="C495" s="110"/>
      <c r="D495" s="156"/>
      <c r="E495" s="156"/>
      <c r="H495" s="134"/>
    </row>
    <row r="496" spans="2:8" ht="12.75" customHeight="1" x14ac:dyDescent="0.2">
      <c r="B496" s="156"/>
      <c r="C496" s="110"/>
      <c r="D496" s="156"/>
      <c r="E496" s="156"/>
      <c r="H496" s="134"/>
    </row>
    <row r="497" spans="2:8" ht="12.75" customHeight="1" x14ac:dyDescent="0.2">
      <c r="B497" s="156"/>
      <c r="C497" s="110"/>
      <c r="D497" s="156"/>
      <c r="E497" s="156"/>
      <c r="H497" s="134"/>
    </row>
    <row r="498" spans="2:8" ht="12.75" customHeight="1" x14ac:dyDescent="0.2">
      <c r="B498" s="156"/>
      <c r="C498" s="110"/>
      <c r="D498" s="156"/>
      <c r="E498" s="156"/>
      <c r="H498" s="134"/>
    </row>
    <row r="499" spans="2:8" ht="12.75" customHeight="1" x14ac:dyDescent="0.2">
      <c r="B499" s="156"/>
      <c r="C499" s="110"/>
      <c r="D499" s="156"/>
      <c r="E499" s="156"/>
      <c r="H499" s="134"/>
    </row>
    <row r="500" spans="2:8" ht="12.75" customHeight="1" x14ac:dyDescent="0.2">
      <c r="B500" s="156"/>
      <c r="C500" s="110"/>
      <c r="D500" s="156"/>
      <c r="E500" s="156"/>
      <c r="H500" s="134"/>
    </row>
    <row r="501" spans="2:8" ht="12.75" customHeight="1" x14ac:dyDescent="0.2">
      <c r="B501" s="156"/>
      <c r="C501" s="110"/>
      <c r="D501" s="156"/>
      <c r="E501" s="156"/>
      <c r="H501" s="134"/>
    </row>
    <row r="502" spans="2:8" ht="12.75" customHeight="1" x14ac:dyDescent="0.2">
      <c r="B502" s="156"/>
      <c r="C502" s="110"/>
      <c r="D502" s="156"/>
      <c r="E502" s="156"/>
      <c r="H502" s="134"/>
    </row>
    <row r="503" spans="2:8" ht="12.75" customHeight="1" x14ac:dyDescent="0.2">
      <c r="B503" s="156"/>
      <c r="C503" s="110"/>
      <c r="D503" s="156"/>
      <c r="E503" s="156"/>
      <c r="H503" s="134"/>
    </row>
    <row r="504" spans="2:8" ht="12.75" customHeight="1" x14ac:dyDescent="0.2">
      <c r="B504" s="156"/>
      <c r="C504" s="110"/>
      <c r="D504" s="156"/>
      <c r="E504" s="156"/>
      <c r="H504" s="134"/>
    </row>
    <row r="505" spans="2:8" ht="12.75" customHeight="1" x14ac:dyDescent="0.2">
      <c r="B505" s="156"/>
      <c r="C505" s="110"/>
      <c r="D505" s="156"/>
      <c r="E505" s="156"/>
      <c r="H505" s="134"/>
    </row>
    <row r="506" spans="2:8" ht="12.75" customHeight="1" x14ac:dyDescent="0.2">
      <c r="B506" s="156"/>
      <c r="C506" s="110"/>
      <c r="D506" s="156"/>
      <c r="E506" s="156"/>
      <c r="H506" s="134"/>
    </row>
    <row r="507" spans="2:8" ht="12.75" customHeight="1" x14ac:dyDescent="0.2">
      <c r="B507" s="156"/>
      <c r="C507" s="110"/>
      <c r="D507" s="156"/>
      <c r="E507" s="156"/>
      <c r="H507" s="134"/>
    </row>
    <row r="508" spans="2:8" ht="12.75" customHeight="1" x14ac:dyDescent="0.2">
      <c r="B508" s="156"/>
      <c r="C508" s="110"/>
      <c r="D508" s="156"/>
      <c r="E508" s="156"/>
      <c r="H508" s="134"/>
    </row>
    <row r="509" spans="2:8" ht="12.75" customHeight="1" x14ac:dyDescent="0.2">
      <c r="B509" s="156"/>
      <c r="C509" s="110"/>
      <c r="D509" s="156"/>
      <c r="E509" s="156"/>
      <c r="H509" s="134"/>
    </row>
    <row r="510" spans="2:8" ht="12.75" customHeight="1" x14ac:dyDescent="0.2">
      <c r="B510" s="156"/>
      <c r="C510" s="110"/>
      <c r="D510" s="156"/>
      <c r="E510" s="156"/>
      <c r="H510" s="134"/>
    </row>
    <row r="511" spans="2:8" ht="12.75" customHeight="1" x14ac:dyDescent="0.2">
      <c r="B511" s="156"/>
      <c r="C511" s="110"/>
      <c r="D511" s="156"/>
      <c r="E511" s="156"/>
      <c r="H511" s="134"/>
    </row>
    <row r="512" spans="2:8" ht="12.75" customHeight="1" x14ac:dyDescent="0.2">
      <c r="B512" s="156"/>
      <c r="C512" s="110"/>
      <c r="D512" s="156"/>
      <c r="E512" s="156"/>
      <c r="H512" s="134"/>
    </row>
    <row r="513" spans="2:8" ht="12.75" customHeight="1" x14ac:dyDescent="0.2">
      <c r="B513" s="156"/>
      <c r="C513" s="110"/>
      <c r="D513" s="156"/>
      <c r="E513" s="156"/>
      <c r="H513" s="134"/>
    </row>
    <row r="514" spans="2:8" ht="12.75" customHeight="1" x14ac:dyDescent="0.2">
      <c r="B514" s="156"/>
      <c r="C514" s="110"/>
      <c r="D514" s="156"/>
      <c r="E514" s="156"/>
      <c r="H514" s="134"/>
    </row>
    <row r="515" spans="2:8" ht="12.75" customHeight="1" x14ac:dyDescent="0.2">
      <c r="B515" s="156"/>
      <c r="C515" s="110"/>
      <c r="D515" s="156"/>
      <c r="E515" s="156"/>
      <c r="H515" s="134"/>
    </row>
    <row r="516" spans="2:8" ht="12.75" customHeight="1" x14ac:dyDescent="0.2">
      <c r="B516" s="156"/>
      <c r="C516" s="110"/>
      <c r="D516" s="156"/>
      <c r="E516" s="156"/>
      <c r="H516" s="134"/>
    </row>
    <row r="517" spans="2:8" ht="12.75" customHeight="1" x14ac:dyDescent="0.2">
      <c r="B517" s="156"/>
      <c r="C517" s="110"/>
      <c r="D517" s="156"/>
      <c r="E517" s="156"/>
      <c r="H517" s="134"/>
    </row>
    <row r="518" spans="2:8" ht="12.75" customHeight="1" x14ac:dyDescent="0.2">
      <c r="B518" s="156"/>
      <c r="C518" s="110"/>
      <c r="D518" s="156"/>
      <c r="E518" s="156"/>
      <c r="H518" s="134"/>
    </row>
    <row r="519" spans="2:8" ht="12.75" customHeight="1" x14ac:dyDescent="0.2">
      <c r="B519" s="156"/>
      <c r="C519" s="110"/>
      <c r="D519" s="156"/>
      <c r="E519" s="156"/>
      <c r="H519" s="134"/>
    </row>
    <row r="520" spans="2:8" ht="12.75" customHeight="1" x14ac:dyDescent="0.2">
      <c r="B520" s="156"/>
      <c r="C520" s="110"/>
      <c r="D520" s="156"/>
      <c r="E520" s="156"/>
      <c r="H520" s="134"/>
    </row>
    <row r="521" spans="2:8" ht="12.75" customHeight="1" x14ac:dyDescent="0.2">
      <c r="B521" s="156"/>
      <c r="C521" s="110"/>
      <c r="D521" s="156"/>
      <c r="E521" s="156"/>
      <c r="H521" s="134"/>
    </row>
    <row r="522" spans="2:8" ht="12.75" customHeight="1" x14ac:dyDescent="0.2">
      <c r="B522" s="156"/>
      <c r="C522" s="110"/>
      <c r="D522" s="156"/>
      <c r="E522" s="156"/>
      <c r="H522" s="134"/>
    </row>
    <row r="523" spans="2:8" ht="12.75" customHeight="1" x14ac:dyDescent="0.2">
      <c r="B523" s="156"/>
      <c r="C523" s="110"/>
      <c r="D523" s="156"/>
      <c r="E523" s="156"/>
      <c r="H523" s="134"/>
    </row>
    <row r="524" spans="2:8" ht="12.75" customHeight="1" x14ac:dyDescent="0.2">
      <c r="B524" s="156"/>
      <c r="C524" s="110"/>
      <c r="D524" s="156"/>
      <c r="E524" s="156"/>
      <c r="H524" s="134"/>
    </row>
    <row r="525" spans="2:8" ht="12.75" customHeight="1" x14ac:dyDescent="0.2">
      <c r="B525" s="156"/>
      <c r="C525" s="110"/>
      <c r="D525" s="156"/>
      <c r="E525" s="156"/>
      <c r="H525" s="134"/>
    </row>
    <row r="526" spans="2:8" ht="12.75" customHeight="1" x14ac:dyDescent="0.2">
      <c r="B526" s="156"/>
      <c r="C526" s="110"/>
      <c r="D526" s="156"/>
      <c r="E526" s="156"/>
      <c r="H526" s="134"/>
    </row>
    <row r="527" spans="2:8" ht="12.75" customHeight="1" x14ac:dyDescent="0.2">
      <c r="B527" s="156"/>
      <c r="C527" s="110"/>
      <c r="D527" s="156"/>
      <c r="E527" s="156"/>
      <c r="H527" s="134"/>
    </row>
    <row r="528" spans="2:8" ht="12.75" customHeight="1" x14ac:dyDescent="0.2">
      <c r="B528" s="156"/>
      <c r="C528" s="110"/>
      <c r="D528" s="156"/>
      <c r="E528" s="156"/>
      <c r="H528" s="134"/>
    </row>
    <row r="529" spans="2:8" ht="12.75" customHeight="1" x14ac:dyDescent="0.2">
      <c r="B529" s="156"/>
      <c r="C529" s="110"/>
      <c r="D529" s="156"/>
      <c r="E529" s="156"/>
      <c r="H529" s="134"/>
    </row>
    <row r="530" spans="2:8" ht="12.75" customHeight="1" x14ac:dyDescent="0.2">
      <c r="B530" s="156"/>
      <c r="C530" s="110"/>
      <c r="D530" s="156"/>
      <c r="E530" s="156"/>
      <c r="H530" s="134"/>
    </row>
    <row r="531" spans="2:8" ht="12.75" customHeight="1" x14ac:dyDescent="0.2">
      <c r="B531" s="156"/>
      <c r="C531" s="110"/>
      <c r="D531" s="156"/>
      <c r="E531" s="156"/>
      <c r="H531" s="134"/>
    </row>
    <row r="532" spans="2:8" ht="12.75" customHeight="1" x14ac:dyDescent="0.2">
      <c r="B532" s="156"/>
      <c r="C532" s="110"/>
      <c r="D532" s="156"/>
      <c r="E532" s="156"/>
      <c r="H532" s="134"/>
    </row>
    <row r="533" spans="2:8" ht="12.75" customHeight="1" x14ac:dyDescent="0.2">
      <c r="B533" s="156"/>
      <c r="C533" s="110"/>
      <c r="D533" s="156"/>
      <c r="E533" s="156"/>
      <c r="H533" s="134"/>
    </row>
    <row r="534" spans="2:8" ht="12.75" customHeight="1" x14ac:dyDescent="0.2">
      <c r="B534" s="156"/>
      <c r="C534" s="110"/>
      <c r="D534" s="156"/>
      <c r="E534" s="156"/>
      <c r="H534" s="134"/>
    </row>
    <row r="535" spans="2:8" ht="12.75" customHeight="1" x14ac:dyDescent="0.2">
      <c r="B535" s="156"/>
      <c r="C535" s="110"/>
      <c r="D535" s="156"/>
      <c r="E535" s="156"/>
      <c r="H535" s="134"/>
    </row>
    <row r="536" spans="2:8" ht="12.75" customHeight="1" x14ac:dyDescent="0.2">
      <c r="B536" s="156"/>
      <c r="C536" s="110"/>
      <c r="D536" s="156"/>
      <c r="E536" s="156"/>
      <c r="H536" s="134"/>
    </row>
    <row r="537" spans="2:8" ht="12.75" customHeight="1" x14ac:dyDescent="0.2">
      <c r="B537" s="156"/>
      <c r="C537" s="110"/>
      <c r="D537" s="156"/>
      <c r="E537" s="156"/>
      <c r="H537" s="134"/>
    </row>
    <row r="538" spans="2:8" ht="12.75" customHeight="1" x14ac:dyDescent="0.2">
      <c r="B538" s="156"/>
      <c r="C538" s="110"/>
      <c r="D538" s="156"/>
      <c r="E538" s="156"/>
      <c r="H538" s="134"/>
    </row>
    <row r="539" spans="2:8" ht="12.75" customHeight="1" x14ac:dyDescent="0.2">
      <c r="B539" s="156"/>
      <c r="C539" s="110"/>
      <c r="D539" s="156"/>
      <c r="E539" s="156"/>
      <c r="H539" s="134"/>
    </row>
    <row r="540" spans="2:8" ht="12.75" customHeight="1" x14ac:dyDescent="0.2">
      <c r="B540" s="156"/>
      <c r="C540" s="110"/>
      <c r="D540" s="156"/>
      <c r="E540" s="156"/>
      <c r="H540" s="134"/>
    </row>
    <row r="541" spans="2:8" ht="12.75" customHeight="1" x14ac:dyDescent="0.2">
      <c r="B541" s="156"/>
      <c r="C541" s="110"/>
      <c r="D541" s="156"/>
      <c r="E541" s="156"/>
      <c r="H541" s="134"/>
    </row>
    <row r="542" spans="2:8" ht="12.75" customHeight="1" x14ac:dyDescent="0.2">
      <c r="B542" s="156"/>
      <c r="C542" s="110"/>
      <c r="D542" s="156"/>
      <c r="E542" s="156"/>
      <c r="H542" s="134"/>
    </row>
    <row r="543" spans="2:8" ht="12.75" customHeight="1" x14ac:dyDescent="0.2">
      <c r="B543" s="156"/>
      <c r="C543" s="110"/>
      <c r="D543" s="156"/>
      <c r="E543" s="156"/>
      <c r="H543" s="134"/>
    </row>
    <row r="544" spans="2:8" ht="12.75" customHeight="1" x14ac:dyDescent="0.2">
      <c r="B544" s="156"/>
      <c r="C544" s="110"/>
      <c r="D544" s="156"/>
      <c r="E544" s="156"/>
      <c r="H544" s="134"/>
    </row>
    <row r="545" spans="2:8" ht="12.75" customHeight="1" x14ac:dyDescent="0.2">
      <c r="B545" s="156"/>
      <c r="C545" s="110"/>
      <c r="D545" s="156"/>
      <c r="E545" s="156"/>
      <c r="H545" s="134"/>
    </row>
    <row r="546" spans="2:8" ht="12.75" customHeight="1" x14ac:dyDescent="0.2">
      <c r="B546" s="156"/>
      <c r="C546" s="110"/>
      <c r="D546" s="156"/>
      <c r="E546" s="156"/>
      <c r="H546" s="134"/>
    </row>
    <row r="547" spans="2:8" ht="12.75" customHeight="1" x14ac:dyDescent="0.2">
      <c r="B547" s="156"/>
      <c r="C547" s="110"/>
      <c r="D547" s="156"/>
      <c r="E547" s="156"/>
      <c r="H547" s="134"/>
    </row>
    <row r="548" spans="2:8" ht="12.75" customHeight="1" x14ac:dyDescent="0.2">
      <c r="B548" s="156"/>
      <c r="C548" s="110"/>
      <c r="D548" s="156"/>
      <c r="E548" s="156"/>
      <c r="H548" s="134"/>
    </row>
    <row r="549" spans="2:8" ht="12.75" customHeight="1" x14ac:dyDescent="0.2">
      <c r="B549" s="156"/>
      <c r="C549" s="110"/>
      <c r="D549" s="156"/>
      <c r="E549" s="156"/>
      <c r="H549" s="134"/>
    </row>
    <row r="550" spans="2:8" ht="12.75" customHeight="1" x14ac:dyDescent="0.2">
      <c r="B550" s="156"/>
      <c r="C550" s="110"/>
      <c r="D550" s="156"/>
      <c r="E550" s="156"/>
      <c r="H550" s="134"/>
    </row>
    <row r="551" spans="2:8" ht="12.75" customHeight="1" x14ac:dyDescent="0.2">
      <c r="B551" s="156"/>
      <c r="C551" s="110"/>
      <c r="D551" s="156"/>
      <c r="E551" s="156"/>
      <c r="H551" s="134"/>
    </row>
    <row r="552" spans="2:8" ht="12.75" customHeight="1" x14ac:dyDescent="0.2">
      <c r="B552" s="156"/>
      <c r="C552" s="110"/>
      <c r="D552" s="156"/>
      <c r="E552" s="156"/>
      <c r="H552" s="134"/>
    </row>
    <row r="553" spans="2:8" ht="12.75" customHeight="1" x14ac:dyDescent="0.2">
      <c r="B553" s="156"/>
      <c r="C553" s="110"/>
      <c r="D553" s="156"/>
      <c r="E553" s="156"/>
      <c r="H553" s="134"/>
    </row>
    <row r="554" spans="2:8" ht="12.75" customHeight="1" x14ac:dyDescent="0.2">
      <c r="B554" s="156"/>
      <c r="C554" s="110"/>
      <c r="D554" s="156"/>
      <c r="E554" s="156"/>
      <c r="H554" s="134"/>
    </row>
    <row r="555" spans="2:8" ht="12.75" customHeight="1" x14ac:dyDescent="0.2">
      <c r="B555" s="156"/>
      <c r="C555" s="110"/>
      <c r="D555" s="156"/>
      <c r="E555" s="156"/>
      <c r="H555" s="134"/>
    </row>
    <row r="556" spans="2:8" ht="12.75" customHeight="1" x14ac:dyDescent="0.2">
      <c r="B556" s="156"/>
      <c r="C556" s="110"/>
      <c r="D556" s="156"/>
      <c r="E556" s="156"/>
      <c r="H556" s="134"/>
    </row>
    <row r="557" spans="2:8" ht="12.75" customHeight="1" x14ac:dyDescent="0.2">
      <c r="B557" s="156"/>
      <c r="C557" s="110"/>
      <c r="D557" s="156"/>
      <c r="E557" s="156"/>
      <c r="H557" s="134"/>
    </row>
    <row r="558" spans="2:8" ht="12.75" customHeight="1" x14ac:dyDescent="0.2">
      <c r="B558" s="156"/>
      <c r="C558" s="110"/>
      <c r="D558" s="156"/>
      <c r="E558" s="156"/>
      <c r="H558" s="134"/>
    </row>
    <row r="559" spans="2:8" ht="12.75" customHeight="1" x14ac:dyDescent="0.2">
      <c r="B559" s="156"/>
      <c r="C559" s="110"/>
      <c r="D559" s="156"/>
      <c r="E559" s="156"/>
      <c r="H559" s="134"/>
    </row>
    <row r="560" spans="2:8" ht="12.75" customHeight="1" x14ac:dyDescent="0.2">
      <c r="B560" s="156"/>
      <c r="C560" s="110"/>
      <c r="D560" s="156"/>
      <c r="E560" s="156"/>
      <c r="H560" s="134"/>
    </row>
    <row r="561" spans="2:8" ht="12.75" customHeight="1" x14ac:dyDescent="0.2">
      <c r="B561" s="156"/>
      <c r="C561" s="110"/>
      <c r="D561" s="156"/>
      <c r="E561" s="156"/>
      <c r="H561" s="134"/>
    </row>
    <row r="562" spans="2:8" ht="12.75" customHeight="1" x14ac:dyDescent="0.2">
      <c r="B562" s="156"/>
      <c r="C562" s="110"/>
      <c r="D562" s="156"/>
      <c r="E562" s="156"/>
      <c r="H562" s="134"/>
    </row>
    <row r="563" spans="2:8" ht="12.75" customHeight="1" x14ac:dyDescent="0.2">
      <c r="B563" s="156"/>
      <c r="C563" s="110"/>
      <c r="D563" s="156"/>
      <c r="E563" s="156"/>
      <c r="H563" s="134"/>
    </row>
    <row r="564" spans="2:8" ht="12.75" customHeight="1" x14ac:dyDescent="0.2">
      <c r="B564" s="156"/>
      <c r="C564" s="110"/>
      <c r="D564" s="156"/>
      <c r="E564" s="156"/>
      <c r="H564" s="134"/>
    </row>
    <row r="565" spans="2:8" ht="12.75" customHeight="1" x14ac:dyDescent="0.2">
      <c r="B565" s="156"/>
      <c r="C565" s="110"/>
      <c r="D565" s="156"/>
      <c r="E565" s="156"/>
      <c r="H565" s="134"/>
    </row>
    <row r="566" spans="2:8" ht="12.75" customHeight="1" x14ac:dyDescent="0.2">
      <c r="B566" s="156"/>
      <c r="C566" s="110"/>
      <c r="D566" s="156"/>
      <c r="E566" s="156"/>
      <c r="H566" s="134"/>
    </row>
    <row r="567" spans="2:8" ht="12.75" customHeight="1" x14ac:dyDescent="0.2">
      <c r="B567" s="156"/>
      <c r="C567" s="110"/>
      <c r="D567" s="156"/>
      <c r="E567" s="156"/>
      <c r="H567" s="134"/>
    </row>
    <row r="568" spans="2:8" ht="12.75" customHeight="1" x14ac:dyDescent="0.2">
      <c r="B568" s="156"/>
      <c r="C568" s="110"/>
      <c r="D568" s="156"/>
      <c r="E568" s="156"/>
      <c r="H568" s="134"/>
    </row>
    <row r="569" spans="2:8" ht="12.75" customHeight="1" x14ac:dyDescent="0.2">
      <c r="B569" s="156"/>
      <c r="C569" s="110"/>
      <c r="D569" s="156"/>
      <c r="E569" s="156"/>
      <c r="H569" s="134"/>
    </row>
    <row r="570" spans="2:8" ht="12.75" customHeight="1" x14ac:dyDescent="0.2">
      <c r="B570" s="156"/>
      <c r="C570" s="110"/>
      <c r="D570" s="156"/>
      <c r="E570" s="156"/>
      <c r="H570" s="134"/>
    </row>
    <row r="571" spans="2:8" ht="12.75" customHeight="1" x14ac:dyDescent="0.2">
      <c r="B571" s="156"/>
      <c r="C571" s="110"/>
      <c r="D571" s="156"/>
      <c r="E571" s="156"/>
      <c r="H571" s="134"/>
    </row>
    <row r="572" spans="2:8" ht="12.75" customHeight="1" x14ac:dyDescent="0.2">
      <c r="B572" s="156"/>
      <c r="C572" s="110"/>
      <c r="D572" s="156"/>
      <c r="E572" s="156"/>
      <c r="H572" s="134"/>
    </row>
    <row r="573" spans="2:8" ht="12.75" customHeight="1" x14ac:dyDescent="0.2">
      <c r="B573" s="156"/>
      <c r="C573" s="110"/>
      <c r="D573" s="156"/>
      <c r="E573" s="156"/>
      <c r="H573" s="134"/>
    </row>
    <row r="574" spans="2:8" ht="12.75" customHeight="1" x14ac:dyDescent="0.2">
      <c r="B574" s="156"/>
      <c r="C574" s="110"/>
      <c r="D574" s="156"/>
      <c r="E574" s="156"/>
      <c r="H574" s="134"/>
    </row>
    <row r="575" spans="2:8" ht="12.75" customHeight="1" x14ac:dyDescent="0.2">
      <c r="B575" s="156"/>
      <c r="C575" s="110"/>
      <c r="D575" s="156"/>
      <c r="E575" s="156"/>
      <c r="H575" s="134"/>
    </row>
    <row r="576" spans="2:8" ht="12.75" customHeight="1" x14ac:dyDescent="0.2">
      <c r="B576" s="156"/>
      <c r="C576" s="110"/>
      <c r="D576" s="156"/>
      <c r="E576" s="156"/>
      <c r="H576" s="134"/>
    </row>
    <row r="577" spans="2:8" ht="12.75" customHeight="1" x14ac:dyDescent="0.2">
      <c r="B577" s="156"/>
      <c r="C577" s="110"/>
      <c r="D577" s="156"/>
      <c r="E577" s="156"/>
      <c r="H577" s="134"/>
    </row>
    <row r="578" spans="2:8" ht="12.75" customHeight="1" x14ac:dyDescent="0.2">
      <c r="B578" s="156"/>
      <c r="C578" s="110"/>
      <c r="D578" s="156"/>
      <c r="E578" s="156"/>
      <c r="H578" s="134"/>
    </row>
    <row r="579" spans="2:8" ht="12.75" customHeight="1" x14ac:dyDescent="0.2">
      <c r="B579" s="156"/>
      <c r="C579" s="110"/>
      <c r="D579" s="156"/>
      <c r="E579" s="156"/>
      <c r="H579" s="134"/>
    </row>
    <row r="580" spans="2:8" ht="12.75" customHeight="1" x14ac:dyDescent="0.2">
      <c r="B580" s="156"/>
      <c r="C580" s="110"/>
      <c r="D580" s="156"/>
      <c r="E580" s="156"/>
      <c r="H580" s="134"/>
    </row>
    <row r="581" spans="2:8" ht="12.75" customHeight="1" x14ac:dyDescent="0.2">
      <c r="B581" s="156"/>
      <c r="C581" s="110"/>
      <c r="D581" s="156"/>
      <c r="E581" s="156"/>
      <c r="H581" s="134"/>
    </row>
    <row r="582" spans="2:8" ht="12.75" customHeight="1" x14ac:dyDescent="0.2">
      <c r="B582" s="156"/>
      <c r="C582" s="110"/>
      <c r="D582" s="156"/>
      <c r="E582" s="156"/>
      <c r="H582" s="134"/>
    </row>
    <row r="583" spans="2:8" ht="12.75" customHeight="1" x14ac:dyDescent="0.2">
      <c r="B583" s="156"/>
      <c r="C583" s="110"/>
      <c r="D583" s="156"/>
      <c r="E583" s="156"/>
      <c r="H583" s="134"/>
    </row>
    <row r="584" spans="2:8" ht="12.75" customHeight="1" x14ac:dyDescent="0.2">
      <c r="B584" s="156"/>
      <c r="C584" s="110"/>
      <c r="D584" s="156"/>
      <c r="E584" s="156"/>
      <c r="H584" s="134"/>
    </row>
    <row r="585" spans="2:8" ht="12.75" customHeight="1" x14ac:dyDescent="0.2">
      <c r="B585" s="156"/>
      <c r="C585" s="110"/>
      <c r="D585" s="156"/>
      <c r="E585" s="156"/>
      <c r="H585" s="134"/>
    </row>
    <row r="586" spans="2:8" ht="12.75" customHeight="1" x14ac:dyDescent="0.2">
      <c r="B586" s="156"/>
      <c r="C586" s="110"/>
      <c r="D586" s="156"/>
      <c r="E586" s="156"/>
      <c r="H586" s="134"/>
    </row>
    <row r="587" spans="2:8" ht="12.75" customHeight="1" x14ac:dyDescent="0.2">
      <c r="B587" s="156"/>
      <c r="C587" s="110"/>
      <c r="D587" s="156"/>
      <c r="E587" s="156"/>
      <c r="H587" s="134"/>
    </row>
    <row r="588" spans="2:8" ht="12.75" customHeight="1" x14ac:dyDescent="0.2">
      <c r="B588" s="156"/>
      <c r="C588" s="110"/>
      <c r="D588" s="156"/>
      <c r="E588" s="156"/>
      <c r="H588" s="134"/>
    </row>
    <row r="589" spans="2:8" ht="12.75" customHeight="1" x14ac:dyDescent="0.2">
      <c r="B589" s="156"/>
      <c r="C589" s="110"/>
      <c r="D589" s="156"/>
      <c r="E589" s="156"/>
      <c r="H589" s="134"/>
    </row>
    <row r="590" spans="2:8" ht="12.75" customHeight="1" x14ac:dyDescent="0.2">
      <c r="B590" s="156"/>
      <c r="C590" s="110"/>
      <c r="D590" s="156"/>
      <c r="E590" s="156"/>
      <c r="H590" s="134"/>
    </row>
    <row r="591" spans="2:8" ht="12.75" customHeight="1" x14ac:dyDescent="0.2">
      <c r="B591" s="156"/>
      <c r="C591" s="110"/>
      <c r="D591" s="156"/>
      <c r="E591" s="156"/>
      <c r="H591" s="134"/>
    </row>
    <row r="592" spans="2:8" ht="12.75" customHeight="1" x14ac:dyDescent="0.2">
      <c r="B592" s="156"/>
      <c r="C592" s="110"/>
      <c r="D592" s="156"/>
      <c r="E592" s="156"/>
      <c r="H592" s="134"/>
    </row>
    <row r="593" spans="2:8" ht="12.75" customHeight="1" x14ac:dyDescent="0.2">
      <c r="B593" s="156"/>
      <c r="C593" s="110"/>
      <c r="D593" s="156"/>
      <c r="E593" s="156"/>
      <c r="H593" s="134"/>
    </row>
    <row r="594" spans="2:8" ht="12.75" customHeight="1" x14ac:dyDescent="0.2">
      <c r="B594" s="156"/>
      <c r="C594" s="110"/>
      <c r="D594" s="156"/>
      <c r="E594" s="156"/>
      <c r="H594" s="134"/>
    </row>
    <row r="595" spans="2:8" ht="12.75" customHeight="1" x14ac:dyDescent="0.2">
      <c r="B595" s="156"/>
      <c r="C595" s="110"/>
      <c r="D595" s="156"/>
      <c r="E595" s="156"/>
      <c r="H595" s="134"/>
    </row>
    <row r="596" spans="2:8" ht="12.75" customHeight="1" x14ac:dyDescent="0.2">
      <c r="B596" s="156"/>
      <c r="C596" s="110"/>
      <c r="D596" s="156"/>
      <c r="E596" s="156"/>
      <c r="H596" s="134"/>
    </row>
    <row r="597" spans="2:8" ht="12.75" customHeight="1" x14ac:dyDescent="0.2">
      <c r="B597" s="156"/>
      <c r="C597" s="110"/>
      <c r="D597" s="156"/>
      <c r="E597" s="156"/>
      <c r="H597" s="134"/>
    </row>
    <row r="598" spans="2:8" ht="12.75" customHeight="1" x14ac:dyDescent="0.2">
      <c r="B598" s="156"/>
      <c r="C598" s="110"/>
      <c r="D598" s="156"/>
      <c r="E598" s="156"/>
      <c r="H598" s="134"/>
    </row>
    <row r="599" spans="2:8" ht="12.75" customHeight="1" x14ac:dyDescent="0.2">
      <c r="B599" s="156"/>
      <c r="C599" s="110"/>
      <c r="D599" s="156"/>
      <c r="E599" s="156"/>
      <c r="H599" s="134"/>
    </row>
    <row r="600" spans="2:8" ht="12.75" customHeight="1" x14ac:dyDescent="0.2">
      <c r="B600" s="156"/>
      <c r="C600" s="110"/>
      <c r="D600" s="156"/>
      <c r="E600" s="156"/>
      <c r="H600" s="134"/>
    </row>
    <row r="601" spans="2:8" ht="12.75" customHeight="1" x14ac:dyDescent="0.2">
      <c r="B601" s="156"/>
      <c r="C601" s="110"/>
      <c r="D601" s="156"/>
      <c r="E601" s="156"/>
      <c r="H601" s="134"/>
    </row>
    <row r="602" spans="2:8" ht="12.75" customHeight="1" x14ac:dyDescent="0.2">
      <c r="B602" s="156"/>
      <c r="C602" s="110"/>
      <c r="D602" s="156"/>
      <c r="E602" s="156"/>
      <c r="H602" s="134"/>
    </row>
    <row r="603" spans="2:8" ht="12.75" customHeight="1" x14ac:dyDescent="0.2">
      <c r="B603" s="156"/>
      <c r="C603" s="110"/>
      <c r="D603" s="156"/>
      <c r="E603" s="156"/>
      <c r="H603" s="134"/>
    </row>
    <row r="604" spans="2:8" ht="12.75" customHeight="1" x14ac:dyDescent="0.2">
      <c r="B604" s="156"/>
      <c r="C604" s="110"/>
      <c r="D604" s="156"/>
      <c r="E604" s="156"/>
      <c r="H604" s="134"/>
    </row>
    <row r="605" spans="2:8" ht="12.75" customHeight="1" x14ac:dyDescent="0.2">
      <c r="B605" s="156"/>
      <c r="C605" s="110"/>
      <c r="D605" s="156"/>
      <c r="E605" s="156"/>
      <c r="H605" s="134"/>
    </row>
    <row r="606" spans="2:8" ht="12.75" customHeight="1" x14ac:dyDescent="0.2">
      <c r="B606" s="156"/>
      <c r="C606" s="110"/>
      <c r="D606" s="156"/>
      <c r="E606" s="156"/>
      <c r="H606" s="134"/>
    </row>
    <row r="607" spans="2:8" ht="12.75" customHeight="1" x14ac:dyDescent="0.2">
      <c r="B607" s="156"/>
      <c r="C607" s="110"/>
      <c r="D607" s="156"/>
      <c r="E607" s="156"/>
      <c r="H607" s="134"/>
    </row>
    <row r="608" spans="2:8" ht="12.75" customHeight="1" x14ac:dyDescent="0.2">
      <c r="B608" s="156"/>
      <c r="C608" s="110"/>
      <c r="D608" s="156"/>
      <c r="E608" s="156"/>
      <c r="H608" s="134"/>
    </row>
    <row r="609" spans="2:8" ht="12.75" customHeight="1" x14ac:dyDescent="0.2">
      <c r="B609" s="156"/>
      <c r="C609" s="110"/>
      <c r="D609" s="156"/>
      <c r="E609" s="156"/>
      <c r="H609" s="134"/>
    </row>
    <row r="610" spans="2:8" ht="12.75" customHeight="1" x14ac:dyDescent="0.2">
      <c r="B610" s="156"/>
      <c r="C610" s="110"/>
      <c r="D610" s="156"/>
      <c r="E610" s="156"/>
      <c r="H610" s="134"/>
    </row>
    <row r="611" spans="2:8" ht="12.75" customHeight="1" x14ac:dyDescent="0.2">
      <c r="B611" s="156"/>
      <c r="C611" s="110"/>
      <c r="D611" s="156"/>
      <c r="E611" s="156"/>
      <c r="H611" s="134"/>
    </row>
    <row r="612" spans="2:8" ht="12.75" customHeight="1" x14ac:dyDescent="0.2">
      <c r="B612" s="156"/>
      <c r="C612" s="110"/>
      <c r="D612" s="156"/>
      <c r="E612" s="156"/>
      <c r="H612" s="134"/>
    </row>
    <row r="613" spans="2:8" ht="12.75" customHeight="1" x14ac:dyDescent="0.2">
      <c r="B613" s="156"/>
      <c r="C613" s="110"/>
      <c r="D613" s="156"/>
      <c r="E613" s="156"/>
      <c r="H613" s="134"/>
    </row>
    <row r="614" spans="2:8" ht="12.75" customHeight="1" x14ac:dyDescent="0.2">
      <c r="B614" s="156"/>
      <c r="C614" s="110"/>
      <c r="D614" s="156"/>
      <c r="E614" s="156"/>
      <c r="H614" s="134"/>
    </row>
    <row r="615" spans="2:8" ht="12.75" customHeight="1" x14ac:dyDescent="0.2">
      <c r="B615" s="156"/>
      <c r="C615" s="110"/>
      <c r="D615" s="156"/>
      <c r="E615" s="156"/>
      <c r="H615" s="134"/>
    </row>
    <row r="616" spans="2:8" ht="12.75" customHeight="1" x14ac:dyDescent="0.2">
      <c r="B616" s="156"/>
      <c r="C616" s="110"/>
      <c r="D616" s="156"/>
      <c r="E616" s="156"/>
      <c r="H616" s="134"/>
    </row>
    <row r="617" spans="2:8" ht="12.75" customHeight="1" x14ac:dyDescent="0.2">
      <c r="B617" s="156"/>
      <c r="C617" s="110"/>
      <c r="D617" s="156"/>
      <c r="E617" s="156"/>
      <c r="H617" s="134"/>
    </row>
    <row r="618" spans="2:8" ht="12.75" customHeight="1" x14ac:dyDescent="0.2">
      <c r="B618" s="156"/>
      <c r="C618" s="110"/>
      <c r="D618" s="156"/>
      <c r="E618" s="156"/>
      <c r="H618" s="134"/>
    </row>
    <row r="619" spans="2:8" ht="12.75" customHeight="1" x14ac:dyDescent="0.2">
      <c r="B619" s="156"/>
      <c r="C619" s="110"/>
      <c r="D619" s="156"/>
      <c r="E619" s="156"/>
      <c r="H619" s="134"/>
    </row>
    <row r="620" spans="2:8" ht="12.75" customHeight="1" x14ac:dyDescent="0.2">
      <c r="B620" s="156"/>
      <c r="C620" s="110"/>
      <c r="D620" s="156"/>
      <c r="E620" s="156"/>
      <c r="H620" s="134"/>
    </row>
    <row r="621" spans="2:8" ht="12.75" customHeight="1" x14ac:dyDescent="0.2">
      <c r="B621" s="156"/>
      <c r="C621" s="110"/>
      <c r="D621" s="156"/>
      <c r="E621" s="156"/>
      <c r="H621" s="134"/>
    </row>
    <row r="622" spans="2:8" ht="12.75" customHeight="1" x14ac:dyDescent="0.2">
      <c r="B622" s="156"/>
      <c r="C622" s="110"/>
      <c r="D622" s="156"/>
      <c r="E622" s="156"/>
      <c r="H622" s="134"/>
    </row>
    <row r="623" spans="2:8" ht="12.75" customHeight="1" x14ac:dyDescent="0.2">
      <c r="B623" s="156"/>
      <c r="C623" s="110"/>
      <c r="D623" s="156"/>
      <c r="E623" s="156"/>
      <c r="H623" s="134"/>
    </row>
    <row r="624" spans="2:8" ht="12.75" customHeight="1" x14ac:dyDescent="0.2">
      <c r="B624" s="156"/>
      <c r="C624" s="110"/>
      <c r="D624" s="156"/>
      <c r="E624" s="156"/>
      <c r="H624" s="134"/>
    </row>
    <row r="625" spans="2:8" ht="12.75" customHeight="1" x14ac:dyDescent="0.2">
      <c r="B625" s="156"/>
      <c r="C625" s="110"/>
      <c r="D625" s="156"/>
      <c r="E625" s="156"/>
      <c r="H625" s="134"/>
    </row>
    <row r="626" spans="2:8" ht="12.75" customHeight="1" x14ac:dyDescent="0.2">
      <c r="B626" s="156"/>
      <c r="C626" s="110"/>
      <c r="D626" s="156"/>
      <c r="E626" s="156"/>
      <c r="H626" s="134"/>
    </row>
    <row r="627" spans="2:8" ht="12.75" customHeight="1" x14ac:dyDescent="0.2">
      <c r="B627" s="156"/>
      <c r="C627" s="110"/>
      <c r="D627" s="156"/>
      <c r="E627" s="156"/>
      <c r="H627" s="134"/>
    </row>
    <row r="628" spans="2:8" ht="12.75" customHeight="1" x14ac:dyDescent="0.2">
      <c r="B628" s="156"/>
      <c r="C628" s="110"/>
      <c r="D628" s="156"/>
      <c r="E628" s="156"/>
      <c r="H628" s="134"/>
    </row>
    <row r="629" spans="2:8" ht="12.75" customHeight="1" x14ac:dyDescent="0.2">
      <c r="B629" s="156"/>
      <c r="C629" s="110"/>
      <c r="D629" s="156"/>
      <c r="E629" s="156"/>
      <c r="H629" s="134"/>
    </row>
    <row r="630" spans="2:8" ht="12.75" customHeight="1" x14ac:dyDescent="0.2">
      <c r="B630" s="156"/>
      <c r="C630" s="110"/>
      <c r="D630" s="156"/>
      <c r="E630" s="156"/>
      <c r="H630" s="134"/>
    </row>
    <row r="631" spans="2:8" ht="12.75" customHeight="1" x14ac:dyDescent="0.2">
      <c r="B631" s="156"/>
      <c r="C631" s="110"/>
      <c r="D631" s="156"/>
      <c r="E631" s="156"/>
      <c r="H631" s="134"/>
    </row>
    <row r="632" spans="2:8" ht="12.75" customHeight="1" x14ac:dyDescent="0.2">
      <c r="B632" s="156"/>
      <c r="C632" s="110"/>
      <c r="D632" s="156"/>
      <c r="E632" s="156"/>
      <c r="H632" s="134"/>
    </row>
    <row r="633" spans="2:8" ht="12.75" customHeight="1" x14ac:dyDescent="0.2">
      <c r="B633" s="156"/>
      <c r="C633" s="110"/>
      <c r="D633" s="156"/>
      <c r="E633" s="156"/>
      <c r="H633" s="134"/>
    </row>
    <row r="634" spans="2:8" ht="12.75" customHeight="1" x14ac:dyDescent="0.2">
      <c r="B634" s="156"/>
      <c r="C634" s="110"/>
      <c r="D634" s="156"/>
      <c r="E634" s="156"/>
      <c r="H634" s="134"/>
    </row>
    <row r="635" spans="2:8" ht="12.75" customHeight="1" x14ac:dyDescent="0.2">
      <c r="B635" s="156"/>
      <c r="C635" s="110"/>
      <c r="D635" s="156"/>
      <c r="E635" s="156"/>
      <c r="H635" s="134"/>
    </row>
    <row r="636" spans="2:8" ht="12.75" customHeight="1" x14ac:dyDescent="0.2">
      <c r="B636" s="156"/>
      <c r="C636" s="110"/>
      <c r="D636" s="156"/>
      <c r="E636" s="156"/>
      <c r="H636" s="134"/>
    </row>
    <row r="637" spans="2:8" ht="12.75" customHeight="1" x14ac:dyDescent="0.2">
      <c r="B637" s="156"/>
      <c r="C637" s="110"/>
      <c r="D637" s="156"/>
      <c r="E637" s="156"/>
      <c r="H637" s="134"/>
    </row>
    <row r="638" spans="2:8" ht="12.75" customHeight="1" x14ac:dyDescent="0.2">
      <c r="B638" s="156"/>
      <c r="C638" s="110"/>
      <c r="D638" s="156"/>
      <c r="E638" s="156"/>
      <c r="H638" s="134"/>
    </row>
    <row r="639" spans="2:8" ht="12.75" customHeight="1" x14ac:dyDescent="0.2">
      <c r="B639" s="156"/>
      <c r="C639" s="110"/>
      <c r="D639" s="156"/>
      <c r="E639" s="156"/>
      <c r="H639" s="134"/>
    </row>
    <row r="640" spans="2:8" ht="12.75" customHeight="1" x14ac:dyDescent="0.2">
      <c r="B640" s="156"/>
      <c r="C640" s="110"/>
      <c r="D640" s="156"/>
      <c r="E640" s="156"/>
      <c r="H640" s="134"/>
    </row>
    <row r="641" spans="2:8" ht="12.75" customHeight="1" x14ac:dyDescent="0.2">
      <c r="B641" s="156"/>
      <c r="C641" s="110"/>
      <c r="D641" s="156"/>
      <c r="E641" s="156"/>
      <c r="H641" s="134"/>
    </row>
    <row r="642" spans="2:8" ht="12.75" customHeight="1" x14ac:dyDescent="0.2">
      <c r="B642" s="156"/>
      <c r="C642" s="110"/>
      <c r="D642" s="156"/>
      <c r="E642" s="156"/>
      <c r="H642" s="134"/>
    </row>
    <row r="643" spans="2:8" ht="12.75" customHeight="1" x14ac:dyDescent="0.2">
      <c r="B643" s="156"/>
      <c r="C643" s="110"/>
      <c r="D643" s="156"/>
      <c r="E643" s="156"/>
      <c r="H643" s="134"/>
    </row>
    <row r="644" spans="2:8" ht="12.75" customHeight="1" x14ac:dyDescent="0.2">
      <c r="B644" s="156"/>
      <c r="C644" s="110"/>
      <c r="D644" s="156"/>
      <c r="E644" s="156"/>
      <c r="H644" s="134"/>
    </row>
    <row r="645" spans="2:8" ht="12.75" customHeight="1" x14ac:dyDescent="0.2">
      <c r="B645" s="156"/>
      <c r="C645" s="110"/>
      <c r="D645" s="156"/>
      <c r="E645" s="156"/>
      <c r="H645" s="134"/>
    </row>
    <row r="646" spans="2:8" ht="12.75" customHeight="1" x14ac:dyDescent="0.2">
      <c r="B646" s="156"/>
      <c r="C646" s="110"/>
      <c r="D646" s="156"/>
      <c r="E646" s="156"/>
      <c r="H646" s="134"/>
    </row>
    <row r="647" spans="2:8" ht="12.75" customHeight="1" x14ac:dyDescent="0.2">
      <c r="B647" s="156"/>
      <c r="C647" s="110"/>
      <c r="D647" s="156"/>
      <c r="E647" s="156"/>
      <c r="H647" s="134"/>
    </row>
    <row r="648" spans="2:8" ht="12.75" customHeight="1" x14ac:dyDescent="0.2">
      <c r="B648" s="156"/>
      <c r="C648" s="110"/>
      <c r="D648" s="156"/>
      <c r="E648" s="156"/>
      <c r="H648" s="134"/>
    </row>
    <row r="649" spans="2:8" ht="12.75" customHeight="1" x14ac:dyDescent="0.2">
      <c r="B649" s="156"/>
      <c r="C649" s="110"/>
      <c r="D649" s="156"/>
      <c r="E649" s="156"/>
      <c r="H649" s="134"/>
    </row>
    <row r="650" spans="2:8" ht="12.75" customHeight="1" x14ac:dyDescent="0.2">
      <c r="B650" s="156"/>
      <c r="C650" s="110"/>
      <c r="D650" s="156"/>
      <c r="E650" s="156"/>
      <c r="H650" s="134"/>
    </row>
    <row r="651" spans="2:8" ht="12.75" customHeight="1" x14ac:dyDescent="0.2">
      <c r="B651" s="156"/>
      <c r="C651" s="110"/>
      <c r="D651" s="156"/>
      <c r="E651" s="156"/>
      <c r="H651" s="134"/>
    </row>
    <row r="652" spans="2:8" ht="12.75" customHeight="1" x14ac:dyDescent="0.2">
      <c r="B652" s="156"/>
      <c r="C652" s="110"/>
      <c r="D652" s="156"/>
      <c r="E652" s="156"/>
      <c r="H652" s="134"/>
    </row>
    <row r="653" spans="2:8" ht="12.75" customHeight="1" x14ac:dyDescent="0.2">
      <c r="B653" s="156"/>
      <c r="C653" s="110"/>
      <c r="D653" s="156"/>
      <c r="E653" s="156"/>
      <c r="H653" s="134"/>
    </row>
    <row r="654" spans="2:8" ht="12.75" customHeight="1" x14ac:dyDescent="0.2">
      <c r="B654" s="156"/>
      <c r="C654" s="110"/>
      <c r="D654" s="156"/>
      <c r="E654" s="156"/>
      <c r="H654" s="134"/>
    </row>
    <row r="655" spans="2:8" ht="12.75" customHeight="1" x14ac:dyDescent="0.2">
      <c r="B655" s="156"/>
      <c r="C655" s="110"/>
      <c r="D655" s="156"/>
      <c r="E655" s="156"/>
      <c r="H655" s="134"/>
    </row>
    <row r="656" spans="2:8" ht="12.75" customHeight="1" x14ac:dyDescent="0.2">
      <c r="B656" s="156"/>
      <c r="C656" s="110"/>
      <c r="D656" s="156"/>
      <c r="E656" s="156"/>
      <c r="H656" s="134"/>
    </row>
    <row r="657" spans="2:8" ht="12.75" customHeight="1" x14ac:dyDescent="0.2">
      <c r="B657" s="156"/>
      <c r="C657" s="110"/>
      <c r="D657" s="156"/>
      <c r="E657" s="156"/>
      <c r="H657" s="134"/>
    </row>
    <row r="658" spans="2:8" ht="12.75" customHeight="1" x14ac:dyDescent="0.2">
      <c r="B658" s="156"/>
      <c r="C658" s="110"/>
      <c r="D658" s="156"/>
      <c r="E658" s="156"/>
      <c r="H658" s="134"/>
    </row>
    <row r="659" spans="2:8" ht="12.75" customHeight="1" x14ac:dyDescent="0.2">
      <c r="B659" s="156"/>
      <c r="C659" s="110"/>
      <c r="D659" s="156"/>
      <c r="E659" s="156"/>
      <c r="H659" s="134"/>
    </row>
    <row r="660" spans="2:8" ht="12.75" customHeight="1" x14ac:dyDescent="0.2">
      <c r="B660" s="156"/>
      <c r="C660" s="110"/>
      <c r="D660" s="156"/>
      <c r="E660" s="156"/>
      <c r="H660" s="134"/>
    </row>
    <row r="661" spans="2:8" ht="12.75" customHeight="1" x14ac:dyDescent="0.2">
      <c r="B661" s="156"/>
      <c r="C661" s="110"/>
      <c r="D661" s="156"/>
      <c r="E661" s="156"/>
      <c r="H661" s="134"/>
    </row>
    <row r="662" spans="2:8" ht="12.75" customHeight="1" x14ac:dyDescent="0.2">
      <c r="B662" s="156"/>
      <c r="C662" s="110"/>
      <c r="D662" s="156"/>
      <c r="E662" s="156"/>
      <c r="H662" s="134"/>
    </row>
    <row r="663" spans="2:8" ht="12.75" customHeight="1" x14ac:dyDescent="0.2">
      <c r="B663" s="156"/>
      <c r="C663" s="110"/>
      <c r="D663" s="156"/>
      <c r="E663" s="156"/>
      <c r="H663" s="134"/>
    </row>
    <row r="664" spans="2:8" ht="12.75" customHeight="1" x14ac:dyDescent="0.2">
      <c r="B664" s="156"/>
      <c r="C664" s="110"/>
      <c r="D664" s="156"/>
      <c r="E664" s="156"/>
      <c r="H664" s="134"/>
    </row>
    <row r="665" spans="2:8" ht="12.75" customHeight="1" x14ac:dyDescent="0.2">
      <c r="B665" s="156"/>
      <c r="C665" s="110"/>
      <c r="D665" s="156"/>
      <c r="E665" s="156"/>
      <c r="H665" s="134"/>
    </row>
    <row r="666" spans="2:8" ht="12.75" customHeight="1" x14ac:dyDescent="0.2">
      <c r="B666" s="156"/>
      <c r="C666" s="110"/>
      <c r="D666" s="156"/>
      <c r="E666" s="156"/>
      <c r="H666" s="134"/>
    </row>
    <row r="667" spans="2:8" ht="12.75" customHeight="1" x14ac:dyDescent="0.2">
      <c r="B667" s="156"/>
      <c r="C667" s="110"/>
      <c r="D667" s="156"/>
      <c r="E667" s="156"/>
      <c r="H667" s="134"/>
    </row>
    <row r="668" spans="2:8" ht="12.75" customHeight="1" x14ac:dyDescent="0.2">
      <c r="B668" s="156"/>
      <c r="C668" s="110"/>
      <c r="D668" s="156"/>
      <c r="E668" s="156"/>
      <c r="H668" s="134"/>
    </row>
    <row r="669" spans="2:8" ht="12.75" customHeight="1" x14ac:dyDescent="0.2">
      <c r="B669" s="156"/>
      <c r="C669" s="110"/>
      <c r="D669" s="156"/>
      <c r="E669" s="156"/>
      <c r="H669" s="134"/>
    </row>
    <row r="670" spans="2:8" ht="12.75" customHeight="1" x14ac:dyDescent="0.2">
      <c r="B670" s="156"/>
      <c r="C670" s="110"/>
      <c r="D670" s="156"/>
      <c r="E670" s="156"/>
      <c r="H670" s="134"/>
    </row>
    <row r="671" spans="2:8" ht="12.75" customHeight="1" x14ac:dyDescent="0.2">
      <c r="B671" s="156"/>
      <c r="C671" s="110"/>
      <c r="D671" s="156"/>
      <c r="E671" s="156"/>
      <c r="H671" s="134"/>
    </row>
    <row r="672" spans="2:8" ht="12.75" customHeight="1" x14ac:dyDescent="0.2">
      <c r="B672" s="156"/>
      <c r="C672" s="110"/>
      <c r="D672" s="156"/>
      <c r="E672" s="156"/>
      <c r="H672" s="134"/>
    </row>
    <row r="673" spans="2:8" ht="12.75" customHeight="1" x14ac:dyDescent="0.2">
      <c r="B673" s="156"/>
      <c r="C673" s="110"/>
      <c r="D673" s="156"/>
      <c r="E673" s="156"/>
      <c r="H673" s="134"/>
    </row>
    <row r="674" spans="2:8" ht="12.75" customHeight="1" x14ac:dyDescent="0.2">
      <c r="B674" s="156"/>
      <c r="C674" s="110"/>
      <c r="D674" s="156"/>
      <c r="E674" s="156"/>
      <c r="H674" s="134"/>
    </row>
    <row r="675" spans="2:8" ht="12.75" customHeight="1" x14ac:dyDescent="0.2">
      <c r="B675" s="156"/>
      <c r="C675" s="110"/>
      <c r="D675" s="156"/>
      <c r="E675" s="156"/>
      <c r="H675" s="134"/>
    </row>
    <row r="676" spans="2:8" ht="12.75" customHeight="1" x14ac:dyDescent="0.2">
      <c r="B676" s="156"/>
      <c r="C676" s="110"/>
      <c r="D676" s="156"/>
      <c r="E676" s="156"/>
      <c r="H676" s="134"/>
    </row>
    <row r="677" spans="2:8" ht="12.75" customHeight="1" x14ac:dyDescent="0.2">
      <c r="B677" s="156"/>
      <c r="C677" s="110"/>
      <c r="D677" s="156"/>
      <c r="E677" s="156"/>
      <c r="H677" s="134"/>
    </row>
    <row r="678" spans="2:8" ht="12.75" customHeight="1" x14ac:dyDescent="0.2">
      <c r="B678" s="156"/>
      <c r="C678" s="110"/>
      <c r="D678" s="156"/>
      <c r="E678" s="156"/>
      <c r="H678" s="134"/>
    </row>
    <row r="679" spans="2:8" ht="12.75" customHeight="1" x14ac:dyDescent="0.2">
      <c r="B679" s="156"/>
      <c r="C679" s="110"/>
      <c r="D679" s="156"/>
      <c r="E679" s="156"/>
      <c r="H679" s="134"/>
    </row>
    <row r="680" spans="2:8" ht="12.75" customHeight="1" x14ac:dyDescent="0.2">
      <c r="B680" s="156"/>
      <c r="C680" s="110"/>
      <c r="D680" s="156"/>
      <c r="E680" s="156"/>
      <c r="H680" s="134"/>
    </row>
    <row r="681" spans="2:8" ht="12.75" customHeight="1" x14ac:dyDescent="0.2">
      <c r="B681" s="156"/>
      <c r="C681" s="110"/>
      <c r="D681" s="156"/>
      <c r="E681" s="156"/>
      <c r="H681" s="134"/>
    </row>
    <row r="682" spans="2:8" ht="12.75" customHeight="1" x14ac:dyDescent="0.2">
      <c r="B682" s="156"/>
      <c r="C682" s="110"/>
      <c r="D682" s="156"/>
      <c r="E682" s="156"/>
      <c r="H682" s="134"/>
    </row>
    <row r="683" spans="2:8" ht="12.75" customHeight="1" x14ac:dyDescent="0.2">
      <c r="B683" s="156"/>
      <c r="C683" s="110"/>
      <c r="D683" s="156"/>
      <c r="E683" s="156"/>
      <c r="H683" s="134"/>
    </row>
    <row r="684" spans="2:8" ht="12.75" customHeight="1" x14ac:dyDescent="0.2">
      <c r="B684" s="156"/>
      <c r="C684" s="110"/>
      <c r="D684" s="156"/>
      <c r="E684" s="156"/>
      <c r="H684" s="134"/>
    </row>
    <row r="685" spans="2:8" ht="12.75" customHeight="1" x14ac:dyDescent="0.2">
      <c r="B685" s="156"/>
      <c r="C685" s="110"/>
      <c r="D685" s="156"/>
      <c r="E685" s="156"/>
      <c r="H685" s="134"/>
    </row>
    <row r="686" spans="2:8" ht="12.75" customHeight="1" x14ac:dyDescent="0.2">
      <c r="B686" s="156"/>
      <c r="C686" s="110"/>
      <c r="D686" s="156"/>
      <c r="E686" s="156"/>
      <c r="H686" s="134"/>
    </row>
    <row r="687" spans="2:8" ht="12.75" customHeight="1" x14ac:dyDescent="0.2">
      <c r="B687" s="156"/>
      <c r="C687" s="110"/>
      <c r="D687" s="156"/>
      <c r="E687" s="156"/>
      <c r="H687" s="134"/>
    </row>
    <row r="688" spans="2:8" ht="12.75" customHeight="1" x14ac:dyDescent="0.2">
      <c r="B688" s="156"/>
      <c r="C688" s="110"/>
      <c r="D688" s="156"/>
      <c r="E688" s="156"/>
      <c r="H688" s="134"/>
    </row>
    <row r="689" spans="2:8" ht="12.75" customHeight="1" x14ac:dyDescent="0.2">
      <c r="B689" s="156"/>
      <c r="C689" s="110"/>
      <c r="D689" s="156"/>
      <c r="E689" s="156"/>
      <c r="H689" s="134"/>
    </row>
    <row r="690" spans="2:8" ht="12.75" customHeight="1" x14ac:dyDescent="0.2">
      <c r="B690" s="156"/>
      <c r="C690" s="110"/>
      <c r="D690" s="156"/>
      <c r="E690" s="156"/>
      <c r="H690" s="134"/>
    </row>
    <row r="691" spans="2:8" ht="12.75" customHeight="1" x14ac:dyDescent="0.2">
      <c r="B691" s="156"/>
      <c r="C691" s="110"/>
      <c r="D691" s="156"/>
      <c r="E691" s="156"/>
      <c r="H691" s="134"/>
    </row>
    <row r="692" spans="2:8" ht="12.75" customHeight="1" x14ac:dyDescent="0.2">
      <c r="B692" s="156"/>
      <c r="C692" s="110"/>
      <c r="D692" s="156"/>
      <c r="E692" s="156"/>
      <c r="H692" s="134"/>
    </row>
    <row r="693" spans="2:8" ht="12.75" customHeight="1" x14ac:dyDescent="0.2">
      <c r="B693" s="156"/>
      <c r="C693" s="110"/>
      <c r="D693" s="156"/>
      <c r="E693" s="156"/>
      <c r="H693" s="134"/>
    </row>
    <row r="694" spans="2:8" ht="12.75" customHeight="1" x14ac:dyDescent="0.2">
      <c r="B694" s="156"/>
      <c r="C694" s="110"/>
      <c r="D694" s="156"/>
      <c r="E694" s="156"/>
      <c r="H694" s="134"/>
    </row>
    <row r="695" spans="2:8" ht="12.75" customHeight="1" x14ac:dyDescent="0.2">
      <c r="B695" s="156"/>
      <c r="C695" s="110"/>
      <c r="D695" s="156"/>
      <c r="E695" s="156"/>
      <c r="H695" s="134"/>
    </row>
    <row r="696" spans="2:8" ht="12.75" customHeight="1" x14ac:dyDescent="0.2">
      <c r="B696" s="156"/>
      <c r="C696" s="110"/>
      <c r="D696" s="156"/>
      <c r="E696" s="156"/>
      <c r="H696" s="134"/>
    </row>
    <row r="697" spans="2:8" ht="12.75" customHeight="1" x14ac:dyDescent="0.2">
      <c r="B697" s="156"/>
      <c r="C697" s="110"/>
      <c r="D697" s="156"/>
      <c r="E697" s="156"/>
      <c r="H697" s="134"/>
    </row>
    <row r="698" spans="2:8" ht="12.75" customHeight="1" x14ac:dyDescent="0.2">
      <c r="B698" s="156"/>
      <c r="C698" s="110"/>
      <c r="D698" s="156"/>
      <c r="E698" s="156"/>
      <c r="H698" s="134"/>
    </row>
    <row r="699" spans="2:8" ht="12.75" customHeight="1" x14ac:dyDescent="0.2">
      <c r="B699" s="156"/>
      <c r="C699" s="110"/>
      <c r="D699" s="156"/>
      <c r="E699" s="156"/>
      <c r="H699" s="134"/>
    </row>
    <row r="700" spans="2:8" ht="12.75" customHeight="1" x14ac:dyDescent="0.2">
      <c r="B700" s="156"/>
      <c r="C700" s="110"/>
      <c r="D700" s="156"/>
      <c r="E700" s="156"/>
      <c r="H700" s="134"/>
    </row>
    <row r="701" spans="2:8" ht="12.75" customHeight="1" x14ac:dyDescent="0.2">
      <c r="B701" s="156"/>
      <c r="C701" s="110"/>
      <c r="D701" s="156"/>
      <c r="E701" s="156"/>
      <c r="H701" s="134"/>
    </row>
    <row r="702" spans="2:8" ht="12.75" customHeight="1" x14ac:dyDescent="0.2">
      <c r="B702" s="156"/>
      <c r="C702" s="110"/>
      <c r="D702" s="156"/>
      <c r="E702" s="156"/>
      <c r="H702" s="134"/>
    </row>
    <row r="703" spans="2:8" ht="12.75" customHeight="1" x14ac:dyDescent="0.2">
      <c r="B703" s="156"/>
      <c r="C703" s="110"/>
      <c r="D703" s="156"/>
      <c r="E703" s="156"/>
      <c r="H703" s="134"/>
    </row>
    <row r="704" spans="2:8" ht="12.75" customHeight="1" x14ac:dyDescent="0.2">
      <c r="B704" s="156"/>
      <c r="C704" s="110"/>
      <c r="D704" s="156"/>
      <c r="E704" s="156"/>
      <c r="H704" s="134"/>
    </row>
    <row r="705" spans="2:8" ht="12.75" customHeight="1" x14ac:dyDescent="0.2">
      <c r="B705" s="156"/>
      <c r="C705" s="110"/>
      <c r="D705" s="156"/>
      <c r="E705" s="156"/>
      <c r="H705" s="134"/>
    </row>
    <row r="706" spans="2:8" ht="12.75" customHeight="1" x14ac:dyDescent="0.2">
      <c r="B706" s="156"/>
      <c r="C706" s="110"/>
      <c r="D706" s="156"/>
      <c r="E706" s="156"/>
      <c r="H706" s="134"/>
    </row>
    <row r="707" spans="2:8" ht="12.75" customHeight="1" x14ac:dyDescent="0.2">
      <c r="B707" s="156"/>
      <c r="C707" s="110"/>
      <c r="D707" s="156"/>
      <c r="E707" s="156"/>
      <c r="H707" s="134"/>
    </row>
    <row r="708" spans="2:8" ht="12.75" customHeight="1" x14ac:dyDescent="0.2">
      <c r="B708" s="156"/>
      <c r="C708" s="110"/>
      <c r="D708" s="156"/>
      <c r="E708" s="156"/>
      <c r="H708" s="134"/>
    </row>
    <row r="709" spans="2:8" ht="12.75" customHeight="1" x14ac:dyDescent="0.2">
      <c r="B709" s="156"/>
      <c r="C709" s="110"/>
      <c r="D709" s="156"/>
      <c r="E709" s="156"/>
      <c r="H709" s="134"/>
    </row>
    <row r="710" spans="2:8" ht="12.75" customHeight="1" x14ac:dyDescent="0.2">
      <c r="B710" s="156"/>
      <c r="C710" s="110"/>
      <c r="D710" s="156"/>
      <c r="E710" s="156"/>
      <c r="H710" s="134"/>
    </row>
    <row r="711" spans="2:8" ht="12.75" customHeight="1" x14ac:dyDescent="0.2">
      <c r="B711" s="156"/>
      <c r="C711" s="110"/>
      <c r="D711" s="156"/>
      <c r="E711" s="156"/>
      <c r="H711" s="134"/>
    </row>
    <row r="712" spans="2:8" ht="12.75" customHeight="1" x14ac:dyDescent="0.2">
      <c r="B712" s="156"/>
      <c r="C712" s="110"/>
      <c r="D712" s="156"/>
      <c r="E712" s="156"/>
      <c r="H712" s="134"/>
    </row>
    <row r="713" spans="2:8" ht="12.75" customHeight="1" x14ac:dyDescent="0.2">
      <c r="B713" s="156"/>
      <c r="C713" s="110"/>
      <c r="D713" s="156"/>
      <c r="E713" s="156"/>
      <c r="H713" s="134"/>
    </row>
    <row r="714" spans="2:8" ht="12.75" customHeight="1" x14ac:dyDescent="0.2">
      <c r="B714" s="156"/>
      <c r="C714" s="110"/>
      <c r="D714" s="156"/>
      <c r="E714" s="156"/>
      <c r="H714" s="134"/>
    </row>
    <row r="715" spans="2:8" ht="12.75" customHeight="1" x14ac:dyDescent="0.2">
      <c r="B715" s="156"/>
      <c r="C715" s="110"/>
      <c r="D715" s="156"/>
      <c r="E715" s="156"/>
      <c r="H715" s="134"/>
    </row>
    <row r="716" spans="2:8" ht="12.75" customHeight="1" x14ac:dyDescent="0.2">
      <c r="B716" s="156"/>
      <c r="C716" s="110"/>
      <c r="D716" s="156"/>
      <c r="E716" s="156"/>
      <c r="H716" s="134"/>
    </row>
    <row r="717" spans="2:8" ht="12.75" customHeight="1" x14ac:dyDescent="0.2">
      <c r="B717" s="156"/>
      <c r="C717" s="110"/>
      <c r="D717" s="156"/>
      <c r="E717" s="156"/>
      <c r="H717" s="134"/>
    </row>
    <row r="718" spans="2:8" ht="12.75" customHeight="1" x14ac:dyDescent="0.2">
      <c r="B718" s="156"/>
      <c r="C718" s="110"/>
      <c r="D718" s="156"/>
      <c r="E718" s="156"/>
      <c r="H718" s="134"/>
    </row>
    <row r="719" spans="2:8" ht="12.75" customHeight="1" x14ac:dyDescent="0.2">
      <c r="B719" s="156"/>
      <c r="C719" s="110"/>
      <c r="D719" s="156"/>
      <c r="E719" s="156"/>
      <c r="H719" s="134"/>
    </row>
    <row r="720" spans="2:8" ht="12.75" customHeight="1" x14ac:dyDescent="0.2">
      <c r="B720" s="156"/>
      <c r="C720" s="110"/>
      <c r="D720" s="156"/>
      <c r="E720" s="156"/>
      <c r="H720" s="134"/>
    </row>
    <row r="721" spans="2:8" ht="12.75" customHeight="1" x14ac:dyDescent="0.2">
      <c r="B721" s="156"/>
      <c r="C721" s="110"/>
      <c r="D721" s="156"/>
      <c r="E721" s="156"/>
      <c r="H721" s="134"/>
    </row>
    <row r="722" spans="2:8" ht="12.75" customHeight="1" x14ac:dyDescent="0.2">
      <c r="B722" s="156"/>
      <c r="C722" s="110"/>
      <c r="D722" s="156"/>
      <c r="E722" s="156"/>
      <c r="H722" s="134"/>
    </row>
    <row r="723" spans="2:8" ht="12.75" customHeight="1" x14ac:dyDescent="0.2">
      <c r="B723" s="156"/>
      <c r="C723" s="110"/>
      <c r="D723" s="156"/>
      <c r="E723" s="156"/>
      <c r="H723" s="134"/>
    </row>
    <row r="724" spans="2:8" ht="12.75" customHeight="1" x14ac:dyDescent="0.2">
      <c r="B724" s="156"/>
      <c r="C724" s="110"/>
      <c r="D724" s="156"/>
      <c r="E724" s="156"/>
      <c r="H724" s="134"/>
    </row>
    <row r="725" spans="2:8" ht="12.75" customHeight="1" x14ac:dyDescent="0.2">
      <c r="B725" s="156"/>
      <c r="C725" s="110"/>
      <c r="D725" s="156"/>
      <c r="E725" s="156"/>
      <c r="H725" s="134"/>
    </row>
    <row r="726" spans="2:8" ht="12.75" customHeight="1" x14ac:dyDescent="0.2">
      <c r="B726" s="156"/>
      <c r="C726" s="110"/>
      <c r="D726" s="156"/>
      <c r="E726" s="156"/>
      <c r="H726" s="134"/>
    </row>
    <row r="727" spans="2:8" ht="12.75" customHeight="1" x14ac:dyDescent="0.2">
      <c r="B727" s="156"/>
      <c r="C727" s="110"/>
      <c r="D727" s="156"/>
      <c r="E727" s="156"/>
      <c r="H727" s="134"/>
    </row>
    <row r="728" spans="2:8" ht="12.75" customHeight="1" x14ac:dyDescent="0.2">
      <c r="B728" s="156"/>
      <c r="C728" s="110"/>
      <c r="D728" s="156"/>
      <c r="E728" s="156"/>
      <c r="H728" s="134"/>
    </row>
    <row r="729" spans="2:8" ht="12.75" customHeight="1" x14ac:dyDescent="0.2">
      <c r="B729" s="156"/>
      <c r="C729" s="110"/>
      <c r="D729" s="156"/>
      <c r="E729" s="156"/>
      <c r="H729" s="134"/>
    </row>
    <row r="730" spans="2:8" ht="12.75" customHeight="1" x14ac:dyDescent="0.2">
      <c r="B730" s="156"/>
      <c r="C730" s="110"/>
      <c r="D730" s="156"/>
      <c r="E730" s="156"/>
      <c r="H730" s="134"/>
    </row>
    <row r="731" spans="2:8" ht="12.75" customHeight="1" x14ac:dyDescent="0.2">
      <c r="B731" s="156"/>
      <c r="C731" s="110"/>
      <c r="D731" s="156"/>
      <c r="E731" s="156"/>
      <c r="H731" s="134"/>
    </row>
    <row r="732" spans="2:8" ht="12.75" customHeight="1" x14ac:dyDescent="0.2">
      <c r="B732" s="156"/>
      <c r="C732" s="110"/>
      <c r="D732" s="156"/>
      <c r="E732" s="156"/>
      <c r="H732" s="134"/>
    </row>
    <row r="733" spans="2:8" ht="12.75" customHeight="1" x14ac:dyDescent="0.2">
      <c r="B733" s="156"/>
      <c r="C733" s="110"/>
      <c r="D733" s="156"/>
      <c r="E733" s="156"/>
      <c r="H733" s="134"/>
    </row>
    <row r="734" spans="2:8" ht="12.75" customHeight="1" x14ac:dyDescent="0.2">
      <c r="B734" s="156"/>
      <c r="C734" s="110"/>
      <c r="D734" s="156"/>
      <c r="E734" s="156"/>
      <c r="H734" s="134"/>
    </row>
    <row r="735" spans="2:8" ht="12.75" customHeight="1" x14ac:dyDescent="0.2">
      <c r="B735" s="156"/>
      <c r="C735" s="110"/>
      <c r="D735" s="156"/>
      <c r="E735" s="156"/>
      <c r="H735" s="134"/>
    </row>
    <row r="736" spans="2:8" ht="12.75" customHeight="1" x14ac:dyDescent="0.2">
      <c r="B736" s="156"/>
      <c r="C736" s="110"/>
      <c r="D736" s="156"/>
      <c r="E736" s="156"/>
      <c r="H736" s="134"/>
    </row>
    <row r="737" spans="2:8" ht="12.75" customHeight="1" x14ac:dyDescent="0.2">
      <c r="B737" s="156"/>
      <c r="C737" s="110"/>
      <c r="D737" s="156"/>
      <c r="E737" s="156"/>
      <c r="H737" s="134"/>
    </row>
    <row r="738" spans="2:8" ht="12.75" customHeight="1" x14ac:dyDescent="0.2">
      <c r="B738" s="156"/>
      <c r="C738" s="110"/>
      <c r="D738" s="156"/>
      <c r="E738" s="156"/>
      <c r="H738" s="134"/>
    </row>
    <row r="739" spans="2:8" ht="12.75" customHeight="1" x14ac:dyDescent="0.2">
      <c r="B739" s="156"/>
      <c r="C739" s="110"/>
      <c r="D739" s="156"/>
      <c r="E739" s="156"/>
      <c r="H739" s="134"/>
    </row>
    <row r="740" spans="2:8" ht="12.75" customHeight="1" x14ac:dyDescent="0.2">
      <c r="B740" s="156"/>
      <c r="C740" s="110"/>
      <c r="D740" s="156"/>
      <c r="E740" s="156"/>
      <c r="H740" s="134"/>
    </row>
    <row r="741" spans="2:8" ht="12.75" customHeight="1" x14ac:dyDescent="0.2">
      <c r="B741" s="156"/>
      <c r="C741" s="110"/>
      <c r="D741" s="156"/>
      <c r="E741" s="156"/>
      <c r="H741" s="134"/>
    </row>
    <row r="742" spans="2:8" ht="12.75" customHeight="1" x14ac:dyDescent="0.2">
      <c r="B742" s="156"/>
      <c r="C742" s="110"/>
      <c r="D742" s="156"/>
      <c r="E742" s="156"/>
      <c r="H742" s="134"/>
    </row>
    <row r="743" spans="2:8" ht="12.75" customHeight="1" x14ac:dyDescent="0.2">
      <c r="B743" s="156"/>
      <c r="C743" s="110"/>
      <c r="D743" s="156"/>
      <c r="E743" s="156"/>
      <c r="H743" s="134"/>
    </row>
    <row r="744" spans="2:8" ht="12.75" customHeight="1" x14ac:dyDescent="0.2">
      <c r="B744" s="156"/>
      <c r="C744" s="110"/>
      <c r="D744" s="156"/>
      <c r="E744" s="156"/>
      <c r="H744" s="134"/>
    </row>
    <row r="745" spans="2:8" ht="12.75" customHeight="1" x14ac:dyDescent="0.2">
      <c r="B745" s="156"/>
      <c r="C745" s="110"/>
      <c r="D745" s="156"/>
      <c r="E745" s="156"/>
      <c r="H745" s="134"/>
    </row>
    <row r="746" spans="2:8" ht="12.75" customHeight="1" x14ac:dyDescent="0.2">
      <c r="B746" s="156"/>
      <c r="C746" s="110"/>
      <c r="D746" s="156"/>
      <c r="E746" s="156"/>
      <c r="H746" s="134"/>
    </row>
    <row r="747" spans="2:8" ht="12.75" customHeight="1" x14ac:dyDescent="0.2">
      <c r="B747" s="156"/>
      <c r="C747" s="110"/>
      <c r="D747" s="156"/>
      <c r="E747" s="156"/>
      <c r="H747" s="134"/>
    </row>
    <row r="748" spans="2:8" ht="12.75" customHeight="1" x14ac:dyDescent="0.2">
      <c r="B748" s="156"/>
      <c r="C748" s="110"/>
      <c r="D748" s="156"/>
      <c r="E748" s="156"/>
      <c r="H748" s="134"/>
    </row>
    <row r="749" spans="2:8" ht="12.75" customHeight="1" x14ac:dyDescent="0.2">
      <c r="B749" s="156"/>
      <c r="C749" s="110"/>
      <c r="D749" s="156"/>
      <c r="E749" s="156"/>
      <c r="H749" s="134"/>
    </row>
    <row r="750" spans="2:8" ht="12.75" customHeight="1" x14ac:dyDescent="0.2">
      <c r="B750" s="156"/>
      <c r="C750" s="110"/>
      <c r="D750" s="156"/>
      <c r="E750" s="156"/>
      <c r="H750" s="134"/>
    </row>
    <row r="751" spans="2:8" ht="12.75" customHeight="1" x14ac:dyDescent="0.2">
      <c r="B751" s="156"/>
      <c r="C751" s="110"/>
      <c r="D751" s="156"/>
      <c r="E751" s="156"/>
      <c r="H751" s="134"/>
    </row>
    <row r="752" spans="2:8" ht="12.75" customHeight="1" x14ac:dyDescent="0.2">
      <c r="B752" s="156"/>
      <c r="C752" s="110"/>
      <c r="D752" s="156"/>
      <c r="E752" s="156"/>
      <c r="H752" s="134"/>
    </row>
    <row r="753" spans="2:8" ht="12.75" customHeight="1" x14ac:dyDescent="0.2">
      <c r="B753" s="156"/>
      <c r="C753" s="110"/>
      <c r="D753" s="156"/>
      <c r="E753" s="156"/>
      <c r="H753" s="134"/>
    </row>
    <row r="754" spans="2:8" ht="12.75" customHeight="1" x14ac:dyDescent="0.2">
      <c r="B754" s="156"/>
      <c r="C754" s="110"/>
      <c r="D754" s="156"/>
      <c r="E754" s="156"/>
      <c r="H754" s="134"/>
    </row>
    <row r="755" spans="2:8" ht="12.75" customHeight="1" x14ac:dyDescent="0.2">
      <c r="B755" s="156"/>
      <c r="C755" s="110"/>
      <c r="D755" s="156"/>
      <c r="E755" s="156"/>
      <c r="H755" s="134"/>
    </row>
    <row r="756" spans="2:8" ht="12.75" customHeight="1" x14ac:dyDescent="0.2">
      <c r="B756" s="156"/>
      <c r="C756" s="110"/>
      <c r="D756" s="156"/>
      <c r="E756" s="156"/>
      <c r="H756" s="134"/>
    </row>
    <row r="757" spans="2:8" ht="12.75" customHeight="1" x14ac:dyDescent="0.2">
      <c r="B757" s="156"/>
      <c r="C757" s="110"/>
      <c r="D757" s="156"/>
      <c r="E757" s="156"/>
      <c r="H757" s="134"/>
    </row>
    <row r="758" spans="2:8" ht="12.75" customHeight="1" x14ac:dyDescent="0.2">
      <c r="B758" s="156"/>
      <c r="C758" s="110"/>
      <c r="D758" s="156"/>
      <c r="E758" s="156"/>
      <c r="H758" s="134"/>
    </row>
    <row r="759" spans="2:8" ht="12.75" customHeight="1" x14ac:dyDescent="0.2">
      <c r="B759" s="156"/>
      <c r="C759" s="110"/>
      <c r="D759" s="156"/>
      <c r="E759" s="156"/>
      <c r="H759" s="134"/>
    </row>
    <row r="760" spans="2:8" ht="12.75" customHeight="1" x14ac:dyDescent="0.2">
      <c r="B760" s="156"/>
      <c r="C760" s="110"/>
      <c r="D760" s="156"/>
      <c r="E760" s="156"/>
      <c r="H760" s="134"/>
    </row>
    <row r="761" spans="2:8" ht="12.75" customHeight="1" x14ac:dyDescent="0.2">
      <c r="B761" s="156"/>
      <c r="C761" s="110"/>
      <c r="D761" s="156"/>
      <c r="E761" s="156"/>
      <c r="H761" s="134"/>
    </row>
    <row r="762" spans="2:8" ht="12.75" customHeight="1" x14ac:dyDescent="0.2">
      <c r="B762" s="156"/>
      <c r="C762" s="110"/>
      <c r="D762" s="156"/>
      <c r="E762" s="156"/>
      <c r="H762" s="134"/>
    </row>
    <row r="763" spans="2:8" ht="12.75" customHeight="1" x14ac:dyDescent="0.2">
      <c r="B763" s="156"/>
      <c r="C763" s="110"/>
      <c r="D763" s="156"/>
      <c r="E763" s="156"/>
      <c r="H763" s="134"/>
    </row>
    <row r="764" spans="2:8" ht="12.75" customHeight="1" x14ac:dyDescent="0.2">
      <c r="B764" s="156"/>
      <c r="C764" s="110"/>
      <c r="D764" s="156"/>
      <c r="E764" s="156"/>
      <c r="H764" s="134"/>
    </row>
    <row r="765" spans="2:8" ht="12.75" customHeight="1" x14ac:dyDescent="0.2">
      <c r="B765" s="156"/>
      <c r="C765" s="110"/>
      <c r="D765" s="156"/>
      <c r="E765" s="156"/>
      <c r="H765" s="134"/>
    </row>
    <row r="766" spans="2:8" ht="12.75" customHeight="1" x14ac:dyDescent="0.2">
      <c r="B766" s="156"/>
      <c r="C766" s="110"/>
      <c r="D766" s="156"/>
      <c r="E766" s="156"/>
      <c r="H766" s="134"/>
    </row>
    <row r="767" spans="2:8" ht="12.75" customHeight="1" x14ac:dyDescent="0.2">
      <c r="B767" s="156"/>
      <c r="C767" s="110"/>
      <c r="D767" s="156"/>
      <c r="E767" s="156"/>
      <c r="H767" s="134"/>
    </row>
    <row r="768" spans="2:8" ht="12.75" customHeight="1" x14ac:dyDescent="0.2">
      <c r="B768" s="156"/>
      <c r="C768" s="110"/>
      <c r="D768" s="156"/>
      <c r="E768" s="156"/>
      <c r="H768" s="134"/>
    </row>
    <row r="769" spans="2:8" ht="12.75" customHeight="1" x14ac:dyDescent="0.2">
      <c r="B769" s="156"/>
      <c r="C769" s="110"/>
      <c r="D769" s="156"/>
      <c r="E769" s="156"/>
      <c r="H769" s="134"/>
    </row>
    <row r="770" spans="2:8" ht="12.75" customHeight="1" x14ac:dyDescent="0.2">
      <c r="B770" s="156"/>
      <c r="C770" s="110"/>
      <c r="D770" s="156"/>
      <c r="E770" s="156"/>
      <c r="H770" s="134"/>
    </row>
    <row r="771" spans="2:8" ht="12.75" customHeight="1" x14ac:dyDescent="0.2">
      <c r="B771" s="156"/>
      <c r="C771" s="110"/>
      <c r="D771" s="156"/>
      <c r="E771" s="156"/>
      <c r="H771" s="134"/>
    </row>
    <row r="772" spans="2:8" ht="12.75" customHeight="1" x14ac:dyDescent="0.2">
      <c r="B772" s="156"/>
      <c r="C772" s="110"/>
      <c r="D772" s="156"/>
      <c r="E772" s="156"/>
      <c r="H772" s="134"/>
    </row>
    <row r="773" spans="2:8" ht="12.75" customHeight="1" x14ac:dyDescent="0.2">
      <c r="B773" s="156"/>
      <c r="C773" s="110"/>
      <c r="D773" s="156"/>
      <c r="E773" s="156"/>
      <c r="H773" s="134"/>
    </row>
    <row r="774" spans="2:8" ht="12.75" customHeight="1" x14ac:dyDescent="0.2">
      <c r="B774" s="156"/>
      <c r="C774" s="110"/>
      <c r="D774" s="156"/>
      <c r="E774" s="156"/>
      <c r="H774" s="134"/>
    </row>
    <row r="775" spans="2:8" ht="12.75" customHeight="1" x14ac:dyDescent="0.2">
      <c r="B775" s="156"/>
      <c r="C775" s="110"/>
      <c r="D775" s="156"/>
      <c r="E775" s="156"/>
      <c r="H775" s="134"/>
    </row>
    <row r="776" spans="2:8" ht="12.75" customHeight="1" x14ac:dyDescent="0.2">
      <c r="B776" s="156"/>
      <c r="C776" s="110"/>
      <c r="D776" s="156"/>
      <c r="E776" s="156"/>
      <c r="H776" s="134"/>
    </row>
    <row r="777" spans="2:8" ht="12.75" customHeight="1" x14ac:dyDescent="0.2">
      <c r="B777" s="156"/>
      <c r="C777" s="110"/>
      <c r="D777" s="156"/>
      <c r="E777" s="156"/>
      <c r="H777" s="134"/>
    </row>
    <row r="778" spans="2:8" ht="12.75" customHeight="1" x14ac:dyDescent="0.2">
      <c r="B778" s="156"/>
      <c r="C778" s="110"/>
      <c r="D778" s="156"/>
      <c r="E778" s="156"/>
      <c r="H778" s="134"/>
    </row>
    <row r="779" spans="2:8" ht="12.75" customHeight="1" x14ac:dyDescent="0.2">
      <c r="B779" s="156"/>
      <c r="C779" s="110"/>
      <c r="D779" s="156"/>
      <c r="E779" s="156"/>
      <c r="H779" s="134"/>
    </row>
    <row r="780" spans="2:8" ht="12.75" customHeight="1" x14ac:dyDescent="0.2">
      <c r="B780" s="156"/>
      <c r="C780" s="110"/>
      <c r="D780" s="156"/>
      <c r="E780" s="156"/>
      <c r="H780" s="134"/>
    </row>
    <row r="781" spans="2:8" ht="12.75" customHeight="1" x14ac:dyDescent="0.2">
      <c r="B781" s="156"/>
      <c r="C781" s="110"/>
      <c r="D781" s="156"/>
      <c r="E781" s="156"/>
      <c r="H781" s="134"/>
    </row>
    <row r="782" spans="2:8" ht="12.75" customHeight="1" x14ac:dyDescent="0.2">
      <c r="B782" s="156"/>
      <c r="C782" s="110"/>
      <c r="D782" s="156"/>
      <c r="E782" s="156"/>
      <c r="H782" s="134"/>
    </row>
    <row r="783" spans="2:8" ht="12.75" customHeight="1" x14ac:dyDescent="0.2">
      <c r="B783" s="156"/>
      <c r="C783" s="110"/>
      <c r="D783" s="156"/>
      <c r="E783" s="156"/>
      <c r="H783" s="134"/>
    </row>
    <row r="784" spans="2:8" ht="12.75" customHeight="1" x14ac:dyDescent="0.2">
      <c r="B784" s="156"/>
      <c r="C784" s="110"/>
      <c r="D784" s="156"/>
      <c r="E784" s="156"/>
      <c r="H784" s="134"/>
    </row>
    <row r="785" spans="2:8" ht="12.75" customHeight="1" x14ac:dyDescent="0.2">
      <c r="B785" s="156"/>
      <c r="C785" s="110"/>
      <c r="D785" s="156"/>
      <c r="E785" s="156"/>
      <c r="H785" s="134"/>
    </row>
    <row r="786" spans="2:8" ht="12.75" customHeight="1" x14ac:dyDescent="0.2">
      <c r="B786" s="156"/>
      <c r="C786" s="110"/>
      <c r="D786" s="156"/>
      <c r="E786" s="156"/>
      <c r="H786" s="134"/>
    </row>
    <row r="787" spans="2:8" ht="12.75" customHeight="1" x14ac:dyDescent="0.2">
      <c r="B787" s="156"/>
      <c r="C787" s="110"/>
      <c r="D787" s="156"/>
      <c r="E787" s="156"/>
      <c r="H787" s="134"/>
    </row>
    <row r="788" spans="2:8" ht="12.75" customHeight="1" x14ac:dyDescent="0.2">
      <c r="B788" s="156"/>
      <c r="C788" s="110"/>
      <c r="D788" s="156"/>
      <c r="E788" s="156"/>
      <c r="H788" s="134"/>
    </row>
    <row r="789" spans="2:8" ht="12.75" customHeight="1" x14ac:dyDescent="0.2">
      <c r="B789" s="156"/>
      <c r="C789" s="110"/>
      <c r="D789" s="156"/>
      <c r="E789" s="156"/>
      <c r="H789" s="134"/>
    </row>
    <row r="790" spans="2:8" ht="12.75" customHeight="1" x14ac:dyDescent="0.2">
      <c r="B790" s="156"/>
      <c r="C790" s="110"/>
      <c r="D790" s="156"/>
      <c r="E790" s="156"/>
      <c r="H790" s="134"/>
    </row>
    <row r="791" spans="2:8" ht="12.75" customHeight="1" x14ac:dyDescent="0.2">
      <c r="B791" s="156"/>
      <c r="C791" s="110"/>
      <c r="D791" s="156"/>
      <c r="E791" s="156"/>
      <c r="H791" s="134"/>
    </row>
    <row r="792" spans="2:8" ht="12.75" customHeight="1" x14ac:dyDescent="0.2">
      <c r="B792" s="156"/>
      <c r="C792" s="110"/>
      <c r="D792" s="156"/>
      <c r="E792" s="156"/>
      <c r="H792" s="134"/>
    </row>
    <row r="793" spans="2:8" ht="12.75" customHeight="1" x14ac:dyDescent="0.2">
      <c r="B793" s="156"/>
      <c r="C793" s="110"/>
      <c r="D793" s="156"/>
      <c r="E793" s="156"/>
      <c r="H793" s="134"/>
    </row>
    <row r="794" spans="2:8" ht="12.75" customHeight="1" x14ac:dyDescent="0.2">
      <c r="B794" s="156"/>
      <c r="C794" s="110"/>
      <c r="D794" s="156"/>
      <c r="E794" s="156"/>
      <c r="H794" s="134"/>
    </row>
    <row r="795" spans="2:8" ht="12.75" customHeight="1" x14ac:dyDescent="0.2">
      <c r="B795" s="156"/>
      <c r="C795" s="110"/>
      <c r="D795" s="156"/>
      <c r="E795" s="156"/>
      <c r="H795" s="134"/>
    </row>
    <row r="796" spans="2:8" ht="12.75" customHeight="1" x14ac:dyDescent="0.2">
      <c r="B796" s="156"/>
      <c r="C796" s="110"/>
      <c r="D796" s="156"/>
      <c r="E796" s="156"/>
      <c r="H796" s="134"/>
    </row>
    <row r="797" spans="2:8" ht="12.75" customHeight="1" x14ac:dyDescent="0.2">
      <c r="B797" s="156"/>
      <c r="C797" s="110"/>
      <c r="D797" s="156"/>
      <c r="E797" s="156"/>
      <c r="H797" s="134"/>
    </row>
    <row r="798" spans="2:8" ht="12.75" customHeight="1" x14ac:dyDescent="0.2">
      <c r="B798" s="156"/>
      <c r="C798" s="110"/>
      <c r="D798" s="156"/>
      <c r="E798" s="156"/>
      <c r="H798" s="134"/>
    </row>
    <row r="799" spans="2:8" ht="12.75" customHeight="1" x14ac:dyDescent="0.2">
      <c r="B799" s="156"/>
      <c r="C799" s="110"/>
      <c r="D799" s="156"/>
      <c r="E799" s="156"/>
      <c r="H799" s="134"/>
    </row>
    <row r="800" spans="2:8" ht="12.75" customHeight="1" x14ac:dyDescent="0.2">
      <c r="B800" s="156"/>
      <c r="C800" s="110"/>
      <c r="D800" s="156"/>
      <c r="E800" s="156"/>
      <c r="H800" s="134"/>
    </row>
    <row r="801" spans="2:8" ht="12.75" customHeight="1" x14ac:dyDescent="0.2">
      <c r="B801" s="156"/>
      <c r="C801" s="110"/>
      <c r="D801" s="156"/>
      <c r="E801" s="156"/>
      <c r="H801" s="134"/>
    </row>
    <row r="802" spans="2:8" ht="12.75" customHeight="1" x14ac:dyDescent="0.2">
      <c r="B802" s="156"/>
      <c r="C802" s="110"/>
      <c r="D802" s="156"/>
      <c r="E802" s="156"/>
      <c r="H802" s="134"/>
    </row>
    <row r="803" spans="2:8" ht="12.75" customHeight="1" x14ac:dyDescent="0.2">
      <c r="B803" s="156"/>
      <c r="C803" s="110"/>
      <c r="D803" s="156"/>
      <c r="E803" s="156"/>
      <c r="H803" s="134"/>
    </row>
    <row r="804" spans="2:8" ht="12.75" customHeight="1" x14ac:dyDescent="0.2">
      <c r="B804" s="156"/>
      <c r="C804" s="110"/>
      <c r="D804" s="156"/>
      <c r="E804" s="156"/>
      <c r="H804" s="134"/>
    </row>
    <row r="805" spans="2:8" ht="12.75" customHeight="1" x14ac:dyDescent="0.2">
      <c r="B805" s="156"/>
      <c r="C805" s="110"/>
      <c r="D805" s="156"/>
      <c r="E805" s="156"/>
      <c r="H805" s="134"/>
    </row>
    <row r="806" spans="2:8" ht="12.75" customHeight="1" x14ac:dyDescent="0.2">
      <c r="B806" s="156"/>
      <c r="C806" s="110"/>
      <c r="D806" s="156"/>
      <c r="E806" s="156"/>
      <c r="H806" s="134"/>
    </row>
    <row r="807" spans="2:8" ht="12.75" customHeight="1" x14ac:dyDescent="0.2">
      <c r="B807" s="156"/>
      <c r="C807" s="110"/>
      <c r="D807" s="156"/>
      <c r="E807" s="156"/>
      <c r="H807" s="134"/>
    </row>
    <row r="808" spans="2:8" ht="12.75" customHeight="1" x14ac:dyDescent="0.2">
      <c r="B808" s="156"/>
      <c r="C808" s="110"/>
      <c r="D808" s="156"/>
      <c r="E808" s="156"/>
      <c r="H808" s="134"/>
    </row>
    <row r="809" spans="2:8" ht="12.75" customHeight="1" x14ac:dyDescent="0.2">
      <c r="B809" s="156"/>
      <c r="C809" s="110"/>
      <c r="D809" s="156"/>
      <c r="E809" s="156"/>
      <c r="H809" s="134"/>
    </row>
    <row r="810" spans="2:8" ht="12.75" customHeight="1" x14ac:dyDescent="0.2">
      <c r="B810" s="156"/>
      <c r="C810" s="110"/>
      <c r="D810" s="156"/>
      <c r="E810" s="156"/>
      <c r="H810" s="134"/>
    </row>
    <row r="811" spans="2:8" ht="12.75" customHeight="1" x14ac:dyDescent="0.2">
      <c r="B811" s="156"/>
      <c r="C811" s="110"/>
      <c r="D811" s="156"/>
      <c r="E811" s="156"/>
      <c r="H811" s="134"/>
    </row>
    <row r="812" spans="2:8" ht="12.75" customHeight="1" x14ac:dyDescent="0.2">
      <c r="B812" s="156"/>
      <c r="C812" s="110"/>
      <c r="D812" s="156"/>
      <c r="E812" s="156"/>
      <c r="H812" s="134"/>
    </row>
    <row r="813" spans="2:8" ht="12.75" customHeight="1" x14ac:dyDescent="0.2">
      <c r="B813" s="156"/>
      <c r="C813" s="110"/>
      <c r="D813" s="156"/>
      <c r="E813" s="156"/>
      <c r="H813" s="134"/>
    </row>
    <row r="814" spans="2:8" ht="12.75" customHeight="1" x14ac:dyDescent="0.2">
      <c r="B814" s="156"/>
      <c r="C814" s="110"/>
      <c r="D814" s="156"/>
      <c r="E814" s="156"/>
      <c r="H814" s="134"/>
    </row>
    <row r="815" spans="2:8" ht="12.75" customHeight="1" x14ac:dyDescent="0.2">
      <c r="B815" s="156"/>
      <c r="C815" s="110"/>
      <c r="D815" s="156"/>
      <c r="E815" s="156"/>
      <c r="H815" s="134"/>
    </row>
    <row r="816" spans="2:8" ht="12.75" customHeight="1" x14ac:dyDescent="0.2">
      <c r="B816" s="156"/>
      <c r="C816" s="110"/>
      <c r="D816" s="156"/>
      <c r="E816" s="156"/>
      <c r="H816" s="134"/>
    </row>
    <row r="817" spans="2:8" ht="12.75" customHeight="1" x14ac:dyDescent="0.2">
      <c r="B817" s="156"/>
      <c r="C817" s="110"/>
      <c r="D817" s="156"/>
      <c r="E817" s="156"/>
      <c r="H817" s="134"/>
    </row>
    <row r="818" spans="2:8" ht="12.75" customHeight="1" x14ac:dyDescent="0.2">
      <c r="B818" s="156"/>
      <c r="C818" s="110"/>
      <c r="D818" s="156"/>
      <c r="E818" s="156"/>
      <c r="H818" s="134"/>
    </row>
    <row r="819" spans="2:8" ht="12.75" customHeight="1" x14ac:dyDescent="0.2">
      <c r="B819" s="156"/>
      <c r="C819" s="110"/>
      <c r="D819" s="156"/>
      <c r="E819" s="156"/>
      <c r="H819" s="134"/>
    </row>
    <row r="820" spans="2:8" ht="12.75" customHeight="1" x14ac:dyDescent="0.2">
      <c r="B820" s="156"/>
      <c r="C820" s="110"/>
      <c r="D820" s="156"/>
      <c r="E820" s="156"/>
      <c r="H820" s="134"/>
    </row>
    <row r="821" spans="2:8" ht="12.75" customHeight="1" x14ac:dyDescent="0.2">
      <c r="B821" s="156"/>
      <c r="C821" s="110"/>
      <c r="D821" s="156"/>
      <c r="E821" s="156"/>
      <c r="H821" s="134"/>
    </row>
    <row r="822" spans="2:8" ht="12.75" customHeight="1" x14ac:dyDescent="0.2">
      <c r="B822" s="156"/>
      <c r="C822" s="110"/>
      <c r="D822" s="156"/>
      <c r="E822" s="156"/>
      <c r="H822" s="134"/>
    </row>
    <row r="823" spans="2:8" ht="12.75" customHeight="1" x14ac:dyDescent="0.2">
      <c r="B823" s="156"/>
      <c r="C823" s="110"/>
      <c r="D823" s="156"/>
      <c r="E823" s="156"/>
      <c r="H823" s="134"/>
    </row>
    <row r="824" spans="2:8" ht="12.75" customHeight="1" x14ac:dyDescent="0.2">
      <c r="B824" s="156"/>
      <c r="C824" s="110"/>
      <c r="D824" s="156"/>
      <c r="E824" s="156"/>
      <c r="H824" s="134"/>
    </row>
    <row r="825" spans="2:8" ht="12.75" customHeight="1" x14ac:dyDescent="0.2">
      <c r="B825" s="156"/>
      <c r="C825" s="110"/>
      <c r="D825" s="156"/>
      <c r="E825" s="156"/>
      <c r="H825" s="134"/>
    </row>
    <row r="826" spans="2:8" ht="12.75" customHeight="1" x14ac:dyDescent="0.2">
      <c r="B826" s="156"/>
      <c r="C826" s="110"/>
      <c r="D826" s="156"/>
      <c r="E826" s="156"/>
      <c r="H826" s="134"/>
    </row>
    <row r="827" spans="2:8" ht="12.75" customHeight="1" x14ac:dyDescent="0.2">
      <c r="B827" s="156"/>
      <c r="C827" s="110"/>
      <c r="D827" s="156"/>
      <c r="E827" s="156"/>
      <c r="H827" s="134"/>
    </row>
    <row r="828" spans="2:8" ht="12.75" customHeight="1" x14ac:dyDescent="0.2">
      <c r="B828" s="156"/>
      <c r="C828" s="110"/>
      <c r="D828" s="156"/>
      <c r="E828" s="156"/>
      <c r="H828" s="134"/>
    </row>
    <row r="829" spans="2:8" ht="12.75" customHeight="1" x14ac:dyDescent="0.2">
      <c r="B829" s="156"/>
      <c r="C829" s="110"/>
      <c r="D829" s="156"/>
      <c r="E829" s="156"/>
      <c r="H829" s="134"/>
    </row>
    <row r="830" spans="2:8" ht="12.75" customHeight="1" x14ac:dyDescent="0.2">
      <c r="B830" s="156"/>
      <c r="C830" s="110"/>
      <c r="D830" s="156"/>
      <c r="E830" s="156"/>
      <c r="H830" s="134"/>
    </row>
    <row r="831" spans="2:8" ht="12.75" customHeight="1" x14ac:dyDescent="0.2">
      <c r="B831" s="156"/>
      <c r="C831" s="110"/>
      <c r="D831" s="156"/>
      <c r="E831" s="156"/>
      <c r="H831" s="134"/>
    </row>
    <row r="832" spans="2:8" ht="12.75" customHeight="1" x14ac:dyDescent="0.2">
      <c r="B832" s="156"/>
      <c r="C832" s="110"/>
      <c r="D832" s="156"/>
      <c r="E832" s="156"/>
      <c r="H832" s="134"/>
    </row>
    <row r="833" spans="2:8" ht="12.75" customHeight="1" x14ac:dyDescent="0.2">
      <c r="B833" s="156"/>
      <c r="C833" s="110"/>
      <c r="D833" s="156"/>
      <c r="E833" s="156"/>
      <c r="H833" s="134"/>
    </row>
    <row r="834" spans="2:8" ht="12.75" customHeight="1" x14ac:dyDescent="0.2">
      <c r="B834" s="156"/>
      <c r="C834" s="110"/>
      <c r="D834" s="156"/>
      <c r="E834" s="156"/>
      <c r="H834" s="134"/>
    </row>
    <row r="835" spans="2:8" ht="12.75" customHeight="1" x14ac:dyDescent="0.2">
      <c r="B835" s="156"/>
      <c r="C835" s="110"/>
      <c r="D835" s="156"/>
      <c r="E835" s="156"/>
      <c r="H835" s="134"/>
    </row>
    <row r="836" spans="2:8" ht="12.75" customHeight="1" x14ac:dyDescent="0.2">
      <c r="B836" s="156"/>
      <c r="C836" s="110"/>
      <c r="D836" s="156"/>
      <c r="E836" s="156"/>
      <c r="H836" s="134"/>
    </row>
    <row r="837" spans="2:8" ht="12.75" customHeight="1" x14ac:dyDescent="0.2">
      <c r="B837" s="156"/>
      <c r="C837" s="110"/>
      <c r="D837" s="156"/>
      <c r="E837" s="156"/>
      <c r="H837" s="134"/>
    </row>
    <row r="838" spans="2:8" ht="12.75" customHeight="1" x14ac:dyDescent="0.2">
      <c r="B838" s="156"/>
      <c r="C838" s="110"/>
      <c r="D838" s="156"/>
      <c r="E838" s="156"/>
      <c r="H838" s="134"/>
    </row>
    <row r="839" spans="2:8" ht="12.75" customHeight="1" x14ac:dyDescent="0.2">
      <c r="B839" s="156"/>
      <c r="C839" s="110"/>
      <c r="D839" s="156"/>
      <c r="E839" s="156"/>
      <c r="H839" s="134"/>
    </row>
    <row r="840" spans="2:8" ht="12.75" customHeight="1" x14ac:dyDescent="0.2">
      <c r="B840" s="156"/>
      <c r="C840" s="110"/>
      <c r="D840" s="156"/>
      <c r="E840" s="156"/>
      <c r="H840" s="134"/>
    </row>
    <row r="841" spans="2:8" ht="12.75" customHeight="1" x14ac:dyDescent="0.2">
      <c r="B841" s="156"/>
      <c r="C841" s="110"/>
      <c r="D841" s="156"/>
      <c r="E841" s="156"/>
      <c r="H841" s="134"/>
    </row>
    <row r="842" spans="2:8" ht="12.75" customHeight="1" x14ac:dyDescent="0.2">
      <c r="B842" s="156"/>
      <c r="C842" s="110"/>
      <c r="D842" s="156"/>
      <c r="E842" s="156"/>
      <c r="H842" s="134"/>
    </row>
    <row r="843" spans="2:8" ht="12.75" customHeight="1" x14ac:dyDescent="0.2">
      <c r="B843" s="156"/>
      <c r="C843" s="110"/>
      <c r="D843" s="156"/>
      <c r="E843" s="156"/>
      <c r="H843" s="134"/>
    </row>
    <row r="844" spans="2:8" ht="12.75" customHeight="1" x14ac:dyDescent="0.2">
      <c r="B844" s="156"/>
      <c r="C844" s="110"/>
      <c r="D844" s="156"/>
      <c r="E844" s="156"/>
      <c r="H844" s="134"/>
    </row>
    <row r="845" spans="2:8" ht="12.75" customHeight="1" x14ac:dyDescent="0.2">
      <c r="B845" s="156"/>
      <c r="C845" s="110"/>
      <c r="D845" s="156"/>
      <c r="E845" s="156"/>
      <c r="H845" s="134"/>
    </row>
    <row r="846" spans="2:8" ht="12.75" customHeight="1" x14ac:dyDescent="0.2">
      <c r="B846" s="156"/>
      <c r="C846" s="110"/>
      <c r="D846" s="156"/>
      <c r="E846" s="156"/>
      <c r="H846" s="134"/>
    </row>
    <row r="847" spans="2:8" ht="12.75" customHeight="1" x14ac:dyDescent="0.2">
      <c r="B847" s="156"/>
      <c r="C847" s="110"/>
      <c r="D847" s="156"/>
      <c r="E847" s="156"/>
      <c r="H847" s="134"/>
    </row>
    <row r="848" spans="2:8" ht="12.75" customHeight="1" x14ac:dyDescent="0.2">
      <c r="B848" s="156"/>
      <c r="C848" s="110"/>
      <c r="D848" s="156"/>
      <c r="E848" s="156"/>
      <c r="H848" s="134"/>
    </row>
    <row r="849" spans="2:8" ht="12.75" customHeight="1" x14ac:dyDescent="0.2">
      <c r="B849" s="156"/>
      <c r="C849" s="110"/>
      <c r="D849" s="156"/>
      <c r="E849" s="156"/>
      <c r="H849" s="134"/>
    </row>
    <row r="850" spans="2:8" ht="12.75" customHeight="1" x14ac:dyDescent="0.2">
      <c r="B850" s="156"/>
      <c r="C850" s="110"/>
      <c r="D850" s="156"/>
      <c r="E850" s="156"/>
      <c r="H850" s="134"/>
    </row>
    <row r="851" spans="2:8" ht="12.75" customHeight="1" x14ac:dyDescent="0.2">
      <c r="B851" s="156"/>
      <c r="C851" s="110"/>
      <c r="D851" s="156"/>
      <c r="E851" s="156"/>
      <c r="H851" s="134"/>
    </row>
    <row r="852" spans="2:8" ht="12.75" customHeight="1" x14ac:dyDescent="0.2">
      <c r="B852" s="156"/>
      <c r="C852" s="110"/>
      <c r="D852" s="156"/>
      <c r="E852" s="156"/>
      <c r="H852" s="134"/>
    </row>
    <row r="853" spans="2:8" ht="12.75" customHeight="1" x14ac:dyDescent="0.2">
      <c r="B853" s="156"/>
      <c r="C853" s="110"/>
      <c r="D853" s="156"/>
      <c r="E853" s="156"/>
      <c r="H853" s="134"/>
    </row>
    <row r="854" spans="2:8" ht="12.75" customHeight="1" x14ac:dyDescent="0.2">
      <c r="B854" s="156"/>
      <c r="C854" s="110"/>
      <c r="D854" s="156"/>
      <c r="E854" s="156"/>
      <c r="H854" s="134"/>
    </row>
    <row r="855" spans="2:8" ht="12.75" customHeight="1" x14ac:dyDescent="0.2">
      <c r="B855" s="156"/>
      <c r="C855" s="110"/>
      <c r="D855" s="156"/>
      <c r="E855" s="156"/>
      <c r="H855" s="134"/>
    </row>
    <row r="856" spans="2:8" ht="12.75" customHeight="1" x14ac:dyDescent="0.2">
      <c r="B856" s="156"/>
      <c r="C856" s="110"/>
      <c r="D856" s="156"/>
      <c r="E856" s="156"/>
      <c r="H856" s="134"/>
    </row>
    <row r="857" spans="2:8" ht="12.75" customHeight="1" x14ac:dyDescent="0.2">
      <c r="B857" s="156"/>
      <c r="C857" s="110"/>
      <c r="D857" s="156"/>
      <c r="E857" s="156"/>
      <c r="H857" s="134"/>
    </row>
    <row r="858" spans="2:8" ht="12.75" customHeight="1" x14ac:dyDescent="0.2">
      <c r="B858" s="156"/>
      <c r="C858" s="110"/>
      <c r="D858" s="156"/>
      <c r="E858" s="156"/>
      <c r="H858" s="134"/>
    </row>
    <row r="859" spans="2:8" ht="12.75" customHeight="1" x14ac:dyDescent="0.2">
      <c r="B859" s="156"/>
      <c r="C859" s="110"/>
      <c r="D859" s="156"/>
      <c r="E859" s="156"/>
      <c r="H859" s="134"/>
    </row>
    <row r="860" spans="2:8" ht="12.75" customHeight="1" x14ac:dyDescent="0.2">
      <c r="B860" s="156"/>
      <c r="C860" s="110"/>
      <c r="D860" s="156"/>
      <c r="E860" s="156"/>
      <c r="H860" s="134"/>
    </row>
    <row r="861" spans="2:8" ht="12.75" customHeight="1" x14ac:dyDescent="0.2">
      <c r="B861" s="156"/>
      <c r="C861" s="110"/>
      <c r="D861" s="156"/>
      <c r="E861" s="156"/>
      <c r="H861" s="134"/>
    </row>
    <row r="862" spans="2:8" ht="12.75" customHeight="1" x14ac:dyDescent="0.2">
      <c r="B862" s="156"/>
      <c r="C862" s="110"/>
      <c r="D862" s="156"/>
      <c r="E862" s="156"/>
      <c r="H862" s="134"/>
    </row>
    <row r="863" spans="2:8" ht="12.75" customHeight="1" x14ac:dyDescent="0.2">
      <c r="B863" s="156"/>
      <c r="C863" s="110"/>
      <c r="D863" s="156"/>
      <c r="E863" s="156"/>
      <c r="H863" s="134"/>
    </row>
    <row r="864" spans="2:8" ht="12.75" customHeight="1" x14ac:dyDescent="0.2">
      <c r="B864" s="156"/>
      <c r="C864" s="110"/>
      <c r="D864" s="156"/>
      <c r="E864" s="156"/>
      <c r="H864" s="134"/>
    </row>
    <row r="865" spans="2:8" ht="12.75" customHeight="1" x14ac:dyDescent="0.2">
      <c r="B865" s="156"/>
      <c r="C865" s="110"/>
      <c r="D865" s="156"/>
      <c r="E865" s="156"/>
      <c r="H865" s="134"/>
    </row>
    <row r="866" spans="2:8" ht="12.75" customHeight="1" x14ac:dyDescent="0.2">
      <c r="B866" s="156"/>
      <c r="C866" s="110"/>
      <c r="D866" s="156"/>
      <c r="E866" s="156"/>
      <c r="H866" s="134"/>
    </row>
    <row r="867" spans="2:8" ht="12.75" customHeight="1" x14ac:dyDescent="0.2">
      <c r="B867" s="156"/>
      <c r="C867" s="110"/>
      <c r="D867" s="156"/>
      <c r="E867" s="156"/>
      <c r="H867" s="134"/>
    </row>
    <row r="868" spans="2:8" ht="12.75" customHeight="1" x14ac:dyDescent="0.2">
      <c r="B868" s="156"/>
      <c r="C868" s="110"/>
      <c r="D868" s="156"/>
      <c r="E868" s="156"/>
      <c r="H868" s="134"/>
    </row>
    <row r="869" spans="2:8" ht="12.75" customHeight="1" x14ac:dyDescent="0.2">
      <c r="B869" s="156"/>
      <c r="C869" s="110"/>
      <c r="D869" s="156"/>
      <c r="E869" s="156"/>
      <c r="H869" s="134"/>
    </row>
    <row r="870" spans="2:8" ht="12.75" customHeight="1" x14ac:dyDescent="0.2">
      <c r="B870" s="156"/>
      <c r="C870" s="110"/>
      <c r="D870" s="156"/>
      <c r="E870" s="156"/>
      <c r="H870" s="134"/>
    </row>
    <row r="871" spans="2:8" ht="12.75" customHeight="1" x14ac:dyDescent="0.2">
      <c r="B871" s="156"/>
      <c r="C871" s="110"/>
      <c r="D871" s="156"/>
      <c r="E871" s="156"/>
      <c r="H871" s="134"/>
    </row>
    <row r="872" spans="2:8" ht="12.75" customHeight="1" x14ac:dyDescent="0.2">
      <c r="B872" s="156"/>
      <c r="C872" s="110"/>
      <c r="D872" s="156"/>
      <c r="E872" s="156"/>
      <c r="H872" s="134"/>
    </row>
    <row r="873" spans="2:8" ht="12.75" customHeight="1" x14ac:dyDescent="0.2">
      <c r="B873" s="156"/>
      <c r="C873" s="110"/>
      <c r="D873" s="156"/>
      <c r="E873" s="156"/>
      <c r="H873" s="134"/>
    </row>
    <row r="874" spans="2:8" ht="12.75" customHeight="1" x14ac:dyDescent="0.2">
      <c r="B874" s="156"/>
      <c r="C874" s="110"/>
      <c r="D874" s="156"/>
      <c r="E874" s="156"/>
      <c r="H874" s="134"/>
    </row>
    <row r="875" spans="2:8" ht="12.75" customHeight="1" x14ac:dyDescent="0.2">
      <c r="B875" s="156"/>
      <c r="C875" s="110"/>
      <c r="D875" s="156"/>
      <c r="E875" s="156"/>
      <c r="H875" s="134"/>
    </row>
    <row r="876" spans="2:8" ht="12.75" customHeight="1" x14ac:dyDescent="0.2">
      <c r="B876" s="156"/>
      <c r="C876" s="110"/>
      <c r="D876" s="156"/>
      <c r="E876" s="156"/>
      <c r="H876" s="134"/>
    </row>
    <row r="877" spans="2:8" ht="12.75" customHeight="1" x14ac:dyDescent="0.2">
      <c r="B877" s="156"/>
      <c r="C877" s="110"/>
      <c r="D877" s="156"/>
      <c r="E877" s="156"/>
      <c r="H877" s="134"/>
    </row>
    <row r="878" spans="2:8" ht="12.75" customHeight="1" x14ac:dyDescent="0.2">
      <c r="B878" s="156"/>
      <c r="C878" s="110"/>
      <c r="D878" s="156"/>
      <c r="E878" s="156"/>
      <c r="H878" s="134"/>
    </row>
    <row r="879" spans="2:8" ht="12.75" customHeight="1" x14ac:dyDescent="0.2">
      <c r="B879" s="156"/>
      <c r="C879" s="110"/>
      <c r="D879" s="156"/>
      <c r="E879" s="156"/>
      <c r="H879" s="134"/>
    </row>
    <row r="880" spans="2:8" ht="12.75" customHeight="1" x14ac:dyDescent="0.2">
      <c r="B880" s="156"/>
      <c r="C880" s="110"/>
      <c r="D880" s="156"/>
      <c r="E880" s="156"/>
      <c r="H880" s="134"/>
    </row>
    <row r="881" spans="2:8" ht="12.75" customHeight="1" x14ac:dyDescent="0.2">
      <c r="B881" s="156"/>
      <c r="C881" s="110"/>
      <c r="D881" s="156"/>
      <c r="E881" s="156"/>
      <c r="H881" s="134"/>
    </row>
    <row r="882" spans="2:8" ht="12.75" customHeight="1" x14ac:dyDescent="0.2">
      <c r="B882" s="156"/>
      <c r="C882" s="110"/>
      <c r="D882" s="156"/>
      <c r="E882" s="156"/>
      <c r="H882" s="134"/>
    </row>
    <row r="883" spans="2:8" ht="12.75" customHeight="1" x14ac:dyDescent="0.2">
      <c r="B883" s="156"/>
      <c r="C883" s="110"/>
      <c r="D883" s="156"/>
      <c r="E883" s="156"/>
      <c r="H883" s="134"/>
    </row>
    <row r="884" spans="2:8" ht="12.75" customHeight="1" x14ac:dyDescent="0.2">
      <c r="B884" s="156"/>
      <c r="C884" s="110"/>
      <c r="D884" s="156"/>
      <c r="E884" s="156"/>
      <c r="H884" s="134"/>
    </row>
    <row r="885" spans="2:8" ht="12.75" customHeight="1" x14ac:dyDescent="0.2">
      <c r="B885" s="156"/>
      <c r="C885" s="110"/>
      <c r="D885" s="156"/>
      <c r="E885" s="156"/>
      <c r="H885" s="134"/>
    </row>
    <row r="886" spans="2:8" ht="12.75" customHeight="1" x14ac:dyDescent="0.2">
      <c r="B886" s="156"/>
      <c r="C886" s="110"/>
      <c r="D886" s="156"/>
      <c r="E886" s="156"/>
      <c r="H886" s="134"/>
    </row>
    <row r="887" spans="2:8" ht="12.75" customHeight="1" x14ac:dyDescent="0.2">
      <c r="B887" s="156"/>
      <c r="C887" s="110"/>
      <c r="D887" s="156"/>
      <c r="E887" s="156"/>
      <c r="H887" s="134"/>
    </row>
    <row r="888" spans="2:8" ht="12.75" customHeight="1" x14ac:dyDescent="0.2">
      <c r="B888" s="156"/>
      <c r="C888" s="110"/>
      <c r="D888" s="156"/>
      <c r="E888" s="156"/>
      <c r="H888" s="134"/>
    </row>
    <row r="889" spans="2:8" ht="12.75" customHeight="1" x14ac:dyDescent="0.2">
      <c r="B889" s="156"/>
      <c r="C889" s="110"/>
      <c r="D889" s="156"/>
      <c r="E889" s="156"/>
      <c r="H889" s="134"/>
    </row>
    <row r="890" spans="2:8" ht="12.75" customHeight="1" x14ac:dyDescent="0.2">
      <c r="B890" s="156"/>
      <c r="C890" s="110"/>
      <c r="D890" s="156"/>
      <c r="E890" s="156"/>
      <c r="H890" s="134"/>
    </row>
    <row r="891" spans="2:8" ht="12.75" customHeight="1" x14ac:dyDescent="0.2">
      <c r="B891" s="156"/>
      <c r="C891" s="110"/>
      <c r="D891" s="156"/>
      <c r="E891" s="156"/>
      <c r="H891" s="134"/>
    </row>
    <row r="892" spans="2:8" ht="12.75" customHeight="1" x14ac:dyDescent="0.2">
      <c r="B892" s="156"/>
      <c r="C892" s="110"/>
      <c r="D892" s="156"/>
      <c r="E892" s="156"/>
      <c r="H892" s="134"/>
    </row>
    <row r="893" spans="2:8" ht="12.75" customHeight="1" x14ac:dyDescent="0.2">
      <c r="B893" s="156"/>
      <c r="C893" s="110"/>
      <c r="D893" s="156"/>
      <c r="E893" s="156"/>
      <c r="H893" s="134"/>
    </row>
    <row r="894" spans="2:8" ht="12.75" customHeight="1" x14ac:dyDescent="0.2">
      <c r="B894" s="156"/>
      <c r="C894" s="110"/>
      <c r="D894" s="156"/>
      <c r="E894" s="156"/>
      <c r="H894" s="134"/>
    </row>
    <row r="895" spans="2:8" ht="12.75" customHeight="1" x14ac:dyDescent="0.2">
      <c r="B895" s="156"/>
      <c r="C895" s="110"/>
      <c r="D895" s="156"/>
      <c r="E895" s="156"/>
      <c r="H895" s="134"/>
    </row>
    <row r="896" spans="2:8" ht="12.75" customHeight="1" x14ac:dyDescent="0.2">
      <c r="B896" s="156"/>
      <c r="C896" s="110"/>
      <c r="D896" s="156"/>
      <c r="E896" s="156"/>
      <c r="H896" s="134"/>
    </row>
    <row r="897" spans="2:8" ht="12.75" customHeight="1" x14ac:dyDescent="0.2">
      <c r="B897" s="156"/>
      <c r="C897" s="110"/>
      <c r="D897" s="156"/>
      <c r="E897" s="156"/>
      <c r="H897" s="134"/>
    </row>
    <row r="898" spans="2:8" ht="12.75" customHeight="1" x14ac:dyDescent="0.2">
      <c r="B898" s="156"/>
      <c r="C898" s="110"/>
      <c r="D898" s="156"/>
      <c r="E898" s="156"/>
      <c r="H898" s="134"/>
    </row>
    <row r="899" spans="2:8" ht="12.75" customHeight="1" x14ac:dyDescent="0.2">
      <c r="B899" s="156"/>
      <c r="C899" s="110"/>
      <c r="D899" s="156"/>
      <c r="E899" s="156"/>
      <c r="H899" s="134"/>
    </row>
    <row r="900" spans="2:8" ht="12.75" customHeight="1" x14ac:dyDescent="0.2">
      <c r="B900" s="156"/>
      <c r="C900" s="110"/>
      <c r="D900" s="156"/>
      <c r="E900" s="156"/>
      <c r="H900" s="134"/>
    </row>
    <row r="901" spans="2:8" ht="12.75" customHeight="1" x14ac:dyDescent="0.2">
      <c r="B901" s="156"/>
      <c r="C901" s="110"/>
      <c r="D901" s="156"/>
      <c r="E901" s="156"/>
      <c r="H901" s="134"/>
    </row>
    <row r="902" spans="2:8" ht="12.75" customHeight="1" x14ac:dyDescent="0.2">
      <c r="B902" s="156"/>
      <c r="C902" s="110"/>
      <c r="D902" s="156"/>
      <c r="E902" s="156"/>
      <c r="H902" s="134"/>
    </row>
    <row r="903" spans="2:8" ht="12.75" customHeight="1" x14ac:dyDescent="0.2">
      <c r="B903" s="156"/>
      <c r="C903" s="110"/>
      <c r="D903" s="156"/>
      <c r="E903" s="156"/>
      <c r="H903" s="134"/>
    </row>
    <row r="904" spans="2:8" ht="12.75" customHeight="1" x14ac:dyDescent="0.2">
      <c r="B904" s="156"/>
      <c r="C904" s="110"/>
      <c r="D904" s="156"/>
      <c r="E904" s="156"/>
      <c r="H904" s="134"/>
    </row>
    <row r="905" spans="2:8" ht="12.75" customHeight="1" x14ac:dyDescent="0.2">
      <c r="B905" s="156"/>
      <c r="C905" s="110"/>
      <c r="D905" s="156"/>
      <c r="E905" s="156"/>
      <c r="H905" s="134"/>
    </row>
    <row r="906" spans="2:8" ht="12.75" customHeight="1" x14ac:dyDescent="0.2">
      <c r="B906" s="156"/>
      <c r="C906" s="110"/>
      <c r="D906" s="156"/>
      <c r="E906" s="156"/>
      <c r="H906" s="134"/>
    </row>
    <row r="907" spans="2:8" ht="12.75" customHeight="1" x14ac:dyDescent="0.2">
      <c r="B907" s="156"/>
      <c r="C907" s="110"/>
      <c r="D907" s="156"/>
      <c r="E907" s="156"/>
      <c r="H907" s="134"/>
    </row>
    <row r="908" spans="2:8" ht="12.75" customHeight="1" x14ac:dyDescent="0.2">
      <c r="B908" s="156"/>
      <c r="C908" s="110"/>
      <c r="D908" s="156"/>
      <c r="E908" s="156"/>
      <c r="H908" s="134"/>
    </row>
    <row r="909" spans="2:8" ht="12.75" customHeight="1" x14ac:dyDescent="0.2">
      <c r="B909" s="156"/>
      <c r="C909" s="110"/>
      <c r="D909" s="156"/>
      <c r="E909" s="156"/>
      <c r="H909" s="134"/>
    </row>
    <row r="910" spans="2:8" ht="12.75" customHeight="1" x14ac:dyDescent="0.2">
      <c r="B910" s="156"/>
      <c r="C910" s="110"/>
      <c r="D910" s="156"/>
      <c r="E910" s="156"/>
      <c r="H910" s="134"/>
    </row>
    <row r="911" spans="2:8" ht="12.75" customHeight="1" x14ac:dyDescent="0.2">
      <c r="B911" s="156"/>
      <c r="C911" s="110"/>
      <c r="D911" s="156"/>
      <c r="E911" s="156"/>
      <c r="H911" s="134"/>
    </row>
    <row r="912" spans="2:8" ht="12.75" customHeight="1" x14ac:dyDescent="0.2">
      <c r="B912" s="156"/>
      <c r="C912" s="110"/>
      <c r="D912" s="156"/>
      <c r="E912" s="156"/>
      <c r="H912" s="134"/>
    </row>
    <row r="913" spans="2:8" ht="12.75" customHeight="1" x14ac:dyDescent="0.2">
      <c r="B913" s="156"/>
      <c r="C913" s="110"/>
      <c r="D913" s="156"/>
      <c r="E913" s="156"/>
      <c r="H913" s="134"/>
    </row>
    <row r="914" spans="2:8" ht="12.75" customHeight="1" x14ac:dyDescent="0.2">
      <c r="B914" s="156"/>
      <c r="C914" s="110"/>
      <c r="D914" s="156"/>
      <c r="E914" s="156"/>
      <c r="H914" s="134"/>
    </row>
    <row r="915" spans="2:8" ht="12.75" customHeight="1" x14ac:dyDescent="0.2">
      <c r="B915" s="156"/>
      <c r="C915" s="110"/>
      <c r="D915" s="156"/>
      <c r="E915" s="156"/>
      <c r="H915" s="134"/>
    </row>
    <row r="916" spans="2:8" ht="12.75" customHeight="1" x14ac:dyDescent="0.2">
      <c r="B916" s="156"/>
      <c r="C916" s="110"/>
      <c r="D916" s="156"/>
      <c r="E916" s="156"/>
      <c r="H916" s="134"/>
    </row>
    <row r="917" spans="2:8" ht="12.75" customHeight="1" x14ac:dyDescent="0.2">
      <c r="B917" s="156"/>
      <c r="C917" s="110"/>
      <c r="D917" s="156"/>
      <c r="E917" s="156"/>
      <c r="H917" s="134"/>
    </row>
    <row r="918" spans="2:8" ht="12.75" customHeight="1" x14ac:dyDescent="0.2">
      <c r="B918" s="156"/>
      <c r="C918" s="110"/>
      <c r="D918" s="156"/>
      <c r="E918" s="156"/>
      <c r="H918" s="134"/>
    </row>
    <row r="919" spans="2:8" ht="12.75" customHeight="1" x14ac:dyDescent="0.2">
      <c r="B919" s="156"/>
      <c r="C919" s="110"/>
      <c r="D919" s="156"/>
      <c r="E919" s="156"/>
      <c r="H919" s="134"/>
    </row>
    <row r="920" spans="2:8" ht="12.75" customHeight="1" x14ac:dyDescent="0.2">
      <c r="B920" s="156"/>
      <c r="C920" s="110"/>
      <c r="D920" s="156"/>
      <c r="E920" s="156"/>
      <c r="H920" s="134"/>
    </row>
    <row r="921" spans="2:8" ht="12.75" customHeight="1" x14ac:dyDescent="0.2">
      <c r="B921" s="156"/>
      <c r="C921" s="110"/>
      <c r="D921" s="156"/>
      <c r="E921" s="156"/>
      <c r="H921" s="134"/>
    </row>
    <row r="922" spans="2:8" ht="12.75" customHeight="1" x14ac:dyDescent="0.2">
      <c r="B922" s="156"/>
      <c r="C922" s="110"/>
      <c r="D922" s="156"/>
      <c r="E922" s="156"/>
      <c r="H922" s="134"/>
    </row>
    <row r="923" spans="2:8" ht="12.75" customHeight="1" x14ac:dyDescent="0.2">
      <c r="B923" s="156"/>
      <c r="C923" s="110"/>
      <c r="D923" s="156"/>
      <c r="E923" s="156"/>
      <c r="H923" s="134"/>
    </row>
    <row r="924" spans="2:8" ht="12.75" customHeight="1" x14ac:dyDescent="0.2">
      <c r="B924" s="156"/>
      <c r="C924" s="110"/>
      <c r="D924" s="156"/>
      <c r="E924" s="156"/>
      <c r="H924" s="134"/>
    </row>
    <row r="925" spans="2:8" ht="12.75" customHeight="1" x14ac:dyDescent="0.2">
      <c r="B925" s="156"/>
      <c r="C925" s="110"/>
      <c r="D925" s="156"/>
      <c r="E925" s="156"/>
      <c r="H925" s="134"/>
    </row>
    <row r="926" spans="2:8" ht="12.75" customHeight="1" x14ac:dyDescent="0.2">
      <c r="B926" s="156"/>
      <c r="C926" s="110"/>
      <c r="D926" s="156"/>
      <c r="E926" s="156"/>
      <c r="H926" s="134"/>
    </row>
    <row r="927" spans="2:8" ht="12.75" customHeight="1" x14ac:dyDescent="0.2">
      <c r="B927" s="156"/>
      <c r="C927" s="110"/>
      <c r="D927" s="156"/>
      <c r="E927" s="156"/>
      <c r="H927" s="134"/>
    </row>
    <row r="928" spans="2:8" ht="12.75" customHeight="1" x14ac:dyDescent="0.2">
      <c r="B928" s="156"/>
      <c r="C928" s="110"/>
      <c r="D928" s="156"/>
      <c r="E928" s="156"/>
      <c r="H928" s="134"/>
    </row>
    <row r="929" spans="2:8" ht="12.75" customHeight="1" x14ac:dyDescent="0.2">
      <c r="B929" s="156"/>
      <c r="C929" s="110"/>
      <c r="D929" s="156"/>
      <c r="E929" s="156"/>
      <c r="H929" s="134"/>
    </row>
    <row r="930" spans="2:8" ht="12.75" customHeight="1" x14ac:dyDescent="0.2">
      <c r="B930" s="156"/>
      <c r="C930" s="110"/>
      <c r="D930" s="156"/>
      <c r="E930" s="156"/>
      <c r="H930" s="134"/>
    </row>
    <row r="931" spans="2:8" ht="12.75" customHeight="1" x14ac:dyDescent="0.2">
      <c r="B931" s="156"/>
      <c r="C931" s="110"/>
      <c r="D931" s="156"/>
      <c r="E931" s="156"/>
      <c r="H931" s="134"/>
    </row>
    <row r="932" spans="2:8" ht="12.75" customHeight="1" x14ac:dyDescent="0.2">
      <c r="B932" s="156"/>
      <c r="C932" s="110"/>
      <c r="D932" s="156"/>
      <c r="E932" s="156"/>
      <c r="H932" s="134"/>
    </row>
    <row r="933" spans="2:8" ht="12.75" customHeight="1" x14ac:dyDescent="0.2">
      <c r="B933" s="156"/>
      <c r="C933" s="110"/>
      <c r="D933" s="156"/>
      <c r="E933" s="156"/>
      <c r="H933" s="134"/>
    </row>
    <row r="934" spans="2:8" ht="12.75" customHeight="1" x14ac:dyDescent="0.2">
      <c r="B934" s="156"/>
      <c r="C934" s="110"/>
      <c r="D934" s="156"/>
      <c r="E934" s="156"/>
      <c r="H934" s="134"/>
    </row>
    <row r="935" spans="2:8" ht="12.75" customHeight="1" x14ac:dyDescent="0.2">
      <c r="B935" s="156"/>
      <c r="C935" s="110"/>
      <c r="D935" s="156"/>
      <c r="E935" s="156"/>
      <c r="H935" s="134"/>
    </row>
    <row r="936" spans="2:8" ht="12.75" customHeight="1" x14ac:dyDescent="0.2">
      <c r="B936" s="156"/>
      <c r="C936" s="110"/>
      <c r="D936" s="156"/>
      <c r="E936" s="156"/>
      <c r="H936" s="134"/>
    </row>
    <row r="937" spans="2:8" ht="12.75" customHeight="1" x14ac:dyDescent="0.2">
      <c r="B937" s="156"/>
      <c r="C937" s="110"/>
      <c r="D937" s="156"/>
      <c r="E937" s="156"/>
      <c r="H937" s="134"/>
    </row>
    <row r="938" spans="2:8" ht="12.75" customHeight="1" x14ac:dyDescent="0.2">
      <c r="B938" s="156"/>
      <c r="C938" s="110"/>
      <c r="D938" s="156"/>
      <c r="E938" s="156"/>
      <c r="H938" s="134"/>
    </row>
    <row r="939" spans="2:8" ht="12.75" customHeight="1" x14ac:dyDescent="0.2">
      <c r="B939" s="156"/>
      <c r="C939" s="110"/>
      <c r="D939" s="156"/>
      <c r="E939" s="156"/>
      <c r="H939" s="134"/>
    </row>
    <row r="940" spans="2:8" ht="12.75" customHeight="1" x14ac:dyDescent="0.2">
      <c r="B940" s="156"/>
      <c r="C940" s="110"/>
      <c r="D940" s="156"/>
      <c r="E940" s="156"/>
      <c r="H940" s="134"/>
    </row>
    <row r="941" spans="2:8" ht="12.75" customHeight="1" x14ac:dyDescent="0.2">
      <c r="B941" s="156"/>
      <c r="C941" s="110"/>
      <c r="D941" s="156"/>
      <c r="E941" s="156"/>
      <c r="H941" s="134"/>
    </row>
    <row r="942" spans="2:8" ht="12.75" customHeight="1" x14ac:dyDescent="0.2">
      <c r="B942" s="156"/>
      <c r="C942" s="110"/>
      <c r="D942" s="156"/>
      <c r="E942" s="156"/>
      <c r="H942" s="134"/>
    </row>
    <row r="943" spans="2:8" ht="12.75" customHeight="1" x14ac:dyDescent="0.2">
      <c r="B943" s="156"/>
      <c r="C943" s="110"/>
      <c r="D943" s="156"/>
      <c r="E943" s="156"/>
      <c r="H943" s="134"/>
    </row>
    <row r="944" spans="2:8" ht="12.75" customHeight="1" x14ac:dyDescent="0.2">
      <c r="B944" s="156"/>
      <c r="C944" s="110"/>
      <c r="D944" s="156"/>
      <c r="E944" s="156"/>
      <c r="H944" s="134"/>
    </row>
    <row r="945" spans="2:8" ht="12.75" customHeight="1" x14ac:dyDescent="0.2">
      <c r="B945" s="156"/>
      <c r="C945" s="110"/>
      <c r="D945" s="156"/>
      <c r="E945" s="156"/>
      <c r="H945" s="134"/>
    </row>
    <row r="946" spans="2:8" ht="12.75" customHeight="1" x14ac:dyDescent="0.2">
      <c r="B946" s="156"/>
      <c r="C946" s="110"/>
      <c r="D946" s="156"/>
      <c r="E946" s="156"/>
      <c r="H946" s="134"/>
    </row>
    <row r="947" spans="2:8" ht="12.75" customHeight="1" x14ac:dyDescent="0.2">
      <c r="B947" s="156"/>
      <c r="C947" s="110"/>
      <c r="D947" s="156"/>
      <c r="E947" s="156"/>
      <c r="H947" s="134"/>
    </row>
    <row r="948" spans="2:8" ht="12.75" customHeight="1" x14ac:dyDescent="0.2">
      <c r="B948" s="156"/>
      <c r="C948" s="110"/>
      <c r="D948" s="156"/>
      <c r="E948" s="156"/>
      <c r="H948" s="134"/>
    </row>
    <row r="949" spans="2:8" ht="12.75" customHeight="1" x14ac:dyDescent="0.2">
      <c r="B949" s="156"/>
      <c r="C949" s="110"/>
      <c r="D949" s="156"/>
      <c r="E949" s="156"/>
      <c r="H949" s="134"/>
    </row>
    <row r="950" spans="2:8" ht="12.75" customHeight="1" x14ac:dyDescent="0.2">
      <c r="B950" s="156"/>
      <c r="C950" s="110"/>
      <c r="D950" s="156"/>
      <c r="E950" s="156"/>
      <c r="H950" s="134"/>
    </row>
    <row r="951" spans="2:8" ht="12.75" customHeight="1" x14ac:dyDescent="0.2">
      <c r="B951" s="156"/>
      <c r="C951" s="110"/>
      <c r="D951" s="156"/>
      <c r="E951" s="156"/>
      <c r="H951" s="134"/>
    </row>
    <row r="952" spans="2:8" ht="12.75" customHeight="1" x14ac:dyDescent="0.2">
      <c r="B952" s="156"/>
      <c r="C952" s="110"/>
      <c r="D952" s="156"/>
      <c r="E952" s="156"/>
      <c r="H952" s="134"/>
    </row>
    <row r="953" spans="2:8" ht="12.75" customHeight="1" x14ac:dyDescent="0.2">
      <c r="B953" s="156"/>
      <c r="C953" s="110"/>
      <c r="D953" s="156"/>
      <c r="E953" s="156"/>
      <c r="H953" s="134"/>
    </row>
    <row r="954" spans="2:8" ht="12.75" customHeight="1" x14ac:dyDescent="0.2">
      <c r="B954" s="156"/>
      <c r="C954" s="110"/>
      <c r="D954" s="156"/>
      <c r="E954" s="156"/>
      <c r="H954" s="134"/>
    </row>
    <row r="955" spans="2:8" ht="12.75" customHeight="1" x14ac:dyDescent="0.2">
      <c r="B955" s="156"/>
      <c r="C955" s="110"/>
      <c r="D955" s="156"/>
      <c r="E955" s="156"/>
      <c r="H955" s="134"/>
    </row>
    <row r="956" spans="2:8" ht="12.75" customHeight="1" x14ac:dyDescent="0.2">
      <c r="B956" s="156"/>
      <c r="C956" s="110"/>
      <c r="D956" s="156"/>
      <c r="E956" s="156"/>
      <c r="H956" s="134"/>
    </row>
    <row r="957" spans="2:8" ht="12.75" customHeight="1" x14ac:dyDescent="0.2">
      <c r="B957" s="156"/>
      <c r="C957" s="110"/>
      <c r="D957" s="156"/>
      <c r="E957" s="156"/>
      <c r="H957" s="134"/>
    </row>
    <row r="958" spans="2:8" ht="12.75" customHeight="1" x14ac:dyDescent="0.2">
      <c r="B958" s="156"/>
      <c r="C958" s="110"/>
      <c r="D958" s="156"/>
      <c r="E958" s="156"/>
      <c r="H958" s="134"/>
    </row>
    <row r="959" spans="2:8" ht="12.75" customHeight="1" x14ac:dyDescent="0.2">
      <c r="B959" s="156"/>
      <c r="C959" s="110"/>
      <c r="D959" s="156"/>
      <c r="E959" s="156"/>
      <c r="H959" s="134"/>
    </row>
    <row r="960" spans="2:8" ht="12.75" customHeight="1" x14ac:dyDescent="0.2">
      <c r="B960" s="156"/>
      <c r="C960" s="110"/>
      <c r="D960" s="156"/>
      <c r="E960" s="156"/>
      <c r="H960" s="134"/>
    </row>
    <row r="961" spans="2:8" ht="12.75" customHeight="1" x14ac:dyDescent="0.2">
      <c r="B961" s="156"/>
      <c r="C961" s="110"/>
      <c r="D961" s="156"/>
      <c r="E961" s="156"/>
      <c r="H961" s="134"/>
    </row>
    <row r="962" spans="2:8" ht="12.75" customHeight="1" x14ac:dyDescent="0.2">
      <c r="B962" s="156"/>
      <c r="C962" s="110"/>
      <c r="D962" s="156"/>
      <c r="E962" s="156"/>
      <c r="H962" s="134"/>
    </row>
    <row r="963" spans="2:8" ht="12.75" customHeight="1" x14ac:dyDescent="0.2">
      <c r="B963" s="156"/>
      <c r="C963" s="110"/>
      <c r="D963" s="156"/>
      <c r="E963" s="156"/>
      <c r="H963" s="134"/>
    </row>
    <row r="964" spans="2:8" ht="12.75" customHeight="1" x14ac:dyDescent="0.2">
      <c r="B964" s="156"/>
      <c r="C964" s="110"/>
      <c r="D964" s="156"/>
      <c r="E964" s="156"/>
      <c r="H964" s="134"/>
    </row>
    <row r="965" spans="2:8" ht="12.75" customHeight="1" x14ac:dyDescent="0.2">
      <c r="B965" s="156"/>
      <c r="C965" s="110"/>
      <c r="D965" s="156"/>
      <c r="E965" s="156"/>
      <c r="H965" s="134"/>
    </row>
    <row r="966" spans="2:8" ht="12.75" customHeight="1" x14ac:dyDescent="0.2">
      <c r="B966" s="156"/>
      <c r="C966" s="110"/>
      <c r="D966" s="156"/>
      <c r="E966" s="156"/>
      <c r="H966" s="134"/>
    </row>
    <row r="967" spans="2:8" ht="12.75" customHeight="1" x14ac:dyDescent="0.2">
      <c r="B967" s="156"/>
      <c r="C967" s="110"/>
      <c r="D967" s="156"/>
      <c r="E967" s="156"/>
      <c r="H967" s="134"/>
    </row>
    <row r="968" spans="2:8" ht="12.75" customHeight="1" x14ac:dyDescent="0.2">
      <c r="B968" s="156"/>
      <c r="C968" s="110"/>
      <c r="D968" s="156"/>
      <c r="E968" s="156"/>
      <c r="H968" s="134"/>
    </row>
    <row r="969" spans="2:8" ht="12.75" customHeight="1" x14ac:dyDescent="0.2">
      <c r="B969" s="156"/>
      <c r="C969" s="110"/>
      <c r="D969" s="156"/>
      <c r="E969" s="156"/>
      <c r="H969" s="134"/>
    </row>
    <row r="970" spans="2:8" ht="12.75" customHeight="1" x14ac:dyDescent="0.2">
      <c r="B970" s="156"/>
      <c r="C970" s="110"/>
      <c r="D970" s="156"/>
      <c r="E970" s="156"/>
      <c r="H970" s="134"/>
    </row>
    <row r="971" spans="2:8" ht="12.75" customHeight="1" x14ac:dyDescent="0.2">
      <c r="B971" s="156"/>
      <c r="C971" s="110"/>
      <c r="D971" s="156"/>
      <c r="E971" s="156"/>
      <c r="H971" s="134"/>
    </row>
    <row r="972" spans="2:8" ht="12.75" customHeight="1" x14ac:dyDescent="0.2">
      <c r="B972" s="156"/>
      <c r="C972" s="110"/>
      <c r="D972" s="156"/>
      <c r="E972" s="156"/>
      <c r="H972" s="134"/>
    </row>
    <row r="973" spans="2:8" ht="12.75" customHeight="1" x14ac:dyDescent="0.2">
      <c r="B973" s="156"/>
      <c r="C973" s="110"/>
      <c r="D973" s="156"/>
      <c r="E973" s="156"/>
      <c r="H973" s="134"/>
    </row>
    <row r="974" spans="2:8" ht="12.75" customHeight="1" x14ac:dyDescent="0.2">
      <c r="B974" s="156"/>
      <c r="C974" s="110"/>
      <c r="D974" s="156"/>
      <c r="E974" s="156"/>
      <c r="H974" s="134"/>
    </row>
    <row r="975" spans="2:8" ht="12.75" customHeight="1" x14ac:dyDescent="0.2">
      <c r="B975" s="156"/>
      <c r="C975" s="110"/>
      <c r="D975" s="156"/>
      <c r="E975" s="156"/>
      <c r="H975" s="134"/>
    </row>
    <row r="976" spans="2:8" ht="12.75" customHeight="1" x14ac:dyDescent="0.2">
      <c r="B976" s="156"/>
      <c r="C976" s="110"/>
      <c r="D976" s="156"/>
      <c r="E976" s="156"/>
      <c r="H976" s="134"/>
    </row>
    <row r="977" spans="2:8" ht="12.75" customHeight="1" x14ac:dyDescent="0.2">
      <c r="B977" s="156"/>
      <c r="C977" s="110"/>
      <c r="D977" s="156"/>
      <c r="E977" s="156"/>
      <c r="H977" s="134"/>
    </row>
    <row r="978" spans="2:8" ht="12.75" customHeight="1" x14ac:dyDescent="0.2">
      <c r="B978" s="156"/>
      <c r="C978" s="110"/>
      <c r="D978" s="156"/>
      <c r="E978" s="156"/>
      <c r="H978" s="134"/>
    </row>
    <row r="979" spans="2:8" ht="12.75" customHeight="1" x14ac:dyDescent="0.2">
      <c r="B979" s="156"/>
      <c r="C979" s="110"/>
      <c r="D979" s="156"/>
      <c r="E979" s="156"/>
      <c r="H979" s="134"/>
    </row>
    <row r="980" spans="2:8" ht="12.75" customHeight="1" x14ac:dyDescent="0.2">
      <c r="B980" s="156"/>
      <c r="C980" s="110"/>
      <c r="D980" s="156"/>
      <c r="E980" s="156"/>
      <c r="H980" s="134"/>
    </row>
    <row r="981" spans="2:8" ht="12.75" customHeight="1" x14ac:dyDescent="0.2">
      <c r="B981" s="156"/>
      <c r="C981" s="110"/>
      <c r="D981" s="156"/>
      <c r="E981" s="156"/>
      <c r="H981" s="134"/>
    </row>
    <row r="982" spans="2:8" ht="12.75" customHeight="1" x14ac:dyDescent="0.2">
      <c r="B982" s="156"/>
      <c r="C982" s="110"/>
      <c r="D982" s="156"/>
      <c r="E982" s="156"/>
      <c r="H982" s="134"/>
    </row>
    <row r="983" spans="2:8" ht="12.75" customHeight="1" x14ac:dyDescent="0.2">
      <c r="B983" s="156"/>
      <c r="C983" s="110"/>
      <c r="D983" s="156"/>
      <c r="E983" s="156"/>
      <c r="H983" s="134"/>
    </row>
    <row r="984" spans="2:8" ht="12.75" customHeight="1" x14ac:dyDescent="0.2">
      <c r="B984" s="156"/>
      <c r="C984" s="110"/>
      <c r="D984" s="156"/>
      <c r="E984" s="156"/>
      <c r="H984" s="134"/>
    </row>
    <row r="985" spans="2:8" ht="12.75" customHeight="1" x14ac:dyDescent="0.2">
      <c r="B985" s="156"/>
      <c r="C985" s="110"/>
      <c r="D985" s="156"/>
      <c r="E985" s="156"/>
      <c r="H985" s="134"/>
    </row>
    <row r="986" spans="2:8" ht="12.75" customHeight="1" x14ac:dyDescent="0.2">
      <c r="B986" s="156"/>
      <c r="C986" s="110"/>
      <c r="D986" s="156"/>
      <c r="E986" s="156"/>
      <c r="H986" s="134"/>
    </row>
    <row r="987" spans="2:8" ht="12.75" customHeight="1" x14ac:dyDescent="0.2">
      <c r="B987" s="156"/>
      <c r="C987" s="110"/>
      <c r="D987" s="156"/>
      <c r="E987" s="156"/>
      <c r="H987" s="134"/>
    </row>
    <row r="988" spans="2:8" ht="12.75" customHeight="1" x14ac:dyDescent="0.2">
      <c r="B988" s="156"/>
      <c r="C988" s="110"/>
      <c r="D988" s="156"/>
      <c r="E988" s="156"/>
      <c r="H988" s="134"/>
    </row>
    <row r="989" spans="2:8" ht="12.75" customHeight="1" x14ac:dyDescent="0.2">
      <c r="B989" s="156"/>
      <c r="C989" s="110"/>
      <c r="D989" s="156"/>
      <c r="E989" s="156"/>
      <c r="H989" s="134"/>
    </row>
    <row r="990" spans="2:8" ht="12.75" customHeight="1" x14ac:dyDescent="0.2">
      <c r="B990" s="156"/>
      <c r="C990" s="110"/>
      <c r="D990" s="156"/>
      <c r="E990" s="156"/>
      <c r="H990" s="134"/>
    </row>
    <row r="991" spans="2:8" ht="12.75" customHeight="1" x14ac:dyDescent="0.2">
      <c r="B991" s="156"/>
      <c r="C991" s="110"/>
      <c r="D991" s="156"/>
      <c r="E991" s="156"/>
      <c r="H991" s="134"/>
    </row>
    <row r="992" spans="2:8" ht="12.75" customHeight="1" x14ac:dyDescent="0.2">
      <c r="B992" s="156"/>
      <c r="C992" s="110"/>
      <c r="D992" s="156"/>
      <c r="E992" s="156"/>
      <c r="H992" s="134"/>
    </row>
    <row r="993" spans="2:8" ht="12.75" customHeight="1" x14ac:dyDescent="0.2">
      <c r="B993" s="156"/>
      <c r="C993" s="110"/>
      <c r="D993" s="156"/>
      <c r="E993" s="156"/>
      <c r="H993" s="134"/>
    </row>
    <row r="994" spans="2:8" ht="12.75" customHeight="1" x14ac:dyDescent="0.2">
      <c r="B994" s="156"/>
      <c r="C994" s="110"/>
      <c r="D994" s="156"/>
      <c r="E994" s="156"/>
      <c r="H994" s="134"/>
    </row>
    <row r="995" spans="2:8" ht="12.75" customHeight="1" x14ac:dyDescent="0.2">
      <c r="B995" s="156"/>
      <c r="C995" s="110"/>
      <c r="D995" s="156"/>
      <c r="E995" s="156"/>
      <c r="H995" s="134"/>
    </row>
    <row r="996" spans="2:8" ht="12.75" customHeight="1" x14ac:dyDescent="0.2">
      <c r="B996" s="156"/>
      <c r="C996" s="110"/>
      <c r="D996" s="156"/>
      <c r="E996" s="156"/>
      <c r="H996" s="134"/>
    </row>
    <row r="997" spans="2:8" ht="12.75" customHeight="1" x14ac:dyDescent="0.2">
      <c r="B997" s="156"/>
      <c r="C997" s="110"/>
      <c r="D997" s="156"/>
      <c r="E997" s="156"/>
      <c r="H997" s="134"/>
    </row>
    <row r="998" spans="2:8" ht="12.75" customHeight="1" x14ac:dyDescent="0.2">
      <c r="B998" s="156"/>
      <c r="C998" s="110"/>
      <c r="D998" s="156"/>
      <c r="E998" s="156"/>
      <c r="H998" s="134"/>
    </row>
    <row r="999" spans="2:8" ht="12.75" customHeight="1" x14ac:dyDescent="0.2">
      <c r="B999" s="156"/>
      <c r="C999" s="110"/>
      <c r="D999" s="156"/>
      <c r="E999" s="156"/>
      <c r="H999" s="134"/>
    </row>
    <row r="1000" spans="2:8" ht="12.75" customHeight="1" x14ac:dyDescent="0.2">
      <c r="B1000" s="156"/>
      <c r="C1000" s="110"/>
      <c r="D1000" s="156"/>
      <c r="E1000" s="156"/>
      <c r="H1000" s="134"/>
    </row>
  </sheetData>
  <mergeCells count="4">
    <mergeCell ref="C1:D1"/>
    <mergeCell ref="C2:D2"/>
    <mergeCell ref="B5:B6"/>
    <mergeCell ref="D5:D6"/>
  </mergeCells>
  <conditionalFormatting sqref="A9 A11 A13 A15 A17 A19 A21">
    <cfRule type="expression" dxfId="15" priority="1" stopIfTrue="1">
      <formula>$F9="Brak"</formula>
    </cfRule>
  </conditionalFormatting>
  <conditionalFormatting sqref="A10 A12 A14 A16 A18 A20">
    <cfRule type="expression" dxfId="14" priority="2" stopIfTrue="1">
      <formula>$F10="Brak"</formula>
    </cfRule>
  </conditionalFormatting>
  <conditionalFormatting sqref="B7">
    <cfRule type="cellIs" dxfId="13" priority="3" stopIfTrue="1" operator="equal">
      <formula>"Niekompl."</formula>
    </cfRule>
  </conditionalFormatting>
  <conditionalFormatting sqref="E11:F11 F9">
    <cfRule type="expression" dxfId="12" priority="4" stopIfTrue="1">
      <formula>CELL("wiersz",C9)-TRUNC(CELL("wiersz",C9)/2)*2=0</formula>
    </cfRule>
  </conditionalFormatting>
  <conditionalFormatting sqref="A8">
    <cfRule type="expression" dxfId="11" priority="5" stopIfTrue="1">
      <formula>#REF!="Brak"</formula>
    </cfRule>
  </conditionalFormatting>
  <pageMargins left="0.75" right="0.75" top="1" bottom="1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F1000"/>
  <sheetViews>
    <sheetView topLeftCell="B1" workbookViewId="0"/>
  </sheetViews>
  <sheetFormatPr defaultColWidth="12.5703125" defaultRowHeight="15" customHeight="1" x14ac:dyDescent="0.2"/>
  <cols>
    <col min="1" max="1" width="3.28515625" hidden="1" customWidth="1"/>
    <col min="2" max="2" width="10.140625" customWidth="1"/>
    <col min="3" max="3" width="66.42578125" customWidth="1"/>
    <col min="4" max="4" width="8.42578125" customWidth="1"/>
    <col min="5" max="5" width="6.28515625" customWidth="1"/>
    <col min="6" max="6" width="6.42578125" customWidth="1"/>
    <col min="7" max="26" width="7.42578125" customWidth="1"/>
  </cols>
  <sheetData>
    <row r="1" spans="1:6" ht="12.75" customHeight="1" x14ac:dyDescent="0.2">
      <c r="A1" s="65"/>
      <c r="B1" s="65"/>
      <c r="C1" s="171" t="str">
        <f>CONCATENATE(NieStac!B2," ")</f>
        <v xml:space="preserve">Automatyka i Robotyka - I stopień, PRK 6, studia niestacjonarne, profil ogólnoakademicki </v>
      </c>
      <c r="D1" s="171"/>
      <c r="E1" s="133"/>
      <c r="F1" s="133"/>
    </row>
    <row r="2" spans="1:6" ht="12.75" customHeight="1" x14ac:dyDescent="0.25">
      <c r="A2" s="65"/>
      <c r="B2" s="65"/>
      <c r="C2" s="172" t="s">
        <v>210</v>
      </c>
      <c r="D2" s="173"/>
      <c r="E2" s="135"/>
      <c r="F2" s="135"/>
    </row>
    <row r="3" spans="1:6" ht="12.75" customHeight="1" x14ac:dyDescent="0.2">
      <c r="A3" s="65"/>
      <c r="B3" s="65"/>
      <c r="C3" s="137" t="str">
        <f ca="1">CONCATENATE("Wersja: ",NieStac!C7)</f>
        <v>Wersja: AiR_1st_niestac_ogólno_20240708.</v>
      </c>
      <c r="D3" s="137"/>
      <c r="E3" s="138"/>
      <c r="F3" s="138"/>
    </row>
    <row r="4" spans="1:6" ht="12.75" customHeight="1" x14ac:dyDescent="0.2">
      <c r="A4" s="65"/>
      <c r="B4" s="65"/>
      <c r="C4" s="65"/>
      <c r="D4" s="174"/>
      <c r="E4" s="139"/>
      <c r="F4" s="65"/>
    </row>
    <row r="5" spans="1:6" ht="12.75" customHeight="1" x14ac:dyDescent="0.2">
      <c r="A5" s="65"/>
      <c r="B5" s="241" t="s">
        <v>334</v>
      </c>
      <c r="C5" s="175" t="s">
        <v>299</v>
      </c>
      <c r="D5" s="243" t="s">
        <v>335</v>
      </c>
      <c r="E5" s="156"/>
    </row>
    <row r="6" spans="1:6" ht="12.75" customHeight="1" x14ac:dyDescent="0.2">
      <c r="A6" s="142"/>
      <c r="B6" s="242"/>
      <c r="C6" s="176" t="s">
        <v>336</v>
      </c>
      <c r="D6" s="242"/>
      <c r="E6" s="156"/>
    </row>
    <row r="7" spans="1:6" ht="12.75" customHeight="1" x14ac:dyDescent="0.2">
      <c r="A7" s="146" t="s">
        <v>302</v>
      </c>
      <c r="B7" s="177" t="str">
        <f>IF(COUNTA(E8:E37)&gt;ROWS(C8:C37)-COUNTIF(C8:C37,"")-COUNTIF(C8:C37,"???"),"Niekompl.","")</f>
        <v/>
      </c>
      <c r="C7" s="20"/>
      <c r="D7" s="178"/>
      <c r="E7" s="156"/>
    </row>
    <row r="8" spans="1:6" ht="36.75" customHeight="1" x14ac:dyDescent="0.2">
      <c r="A8" s="152"/>
      <c r="B8" s="179" t="s">
        <v>251</v>
      </c>
      <c r="C8" s="180" t="s">
        <v>337</v>
      </c>
      <c r="D8" s="181" t="s">
        <v>214</v>
      </c>
      <c r="E8" s="156"/>
    </row>
    <row r="9" spans="1:6" ht="42" customHeight="1" x14ac:dyDescent="0.2">
      <c r="A9" s="158"/>
      <c r="B9" s="179" t="s">
        <v>252</v>
      </c>
      <c r="C9" s="165" t="s">
        <v>338</v>
      </c>
      <c r="D9" s="181" t="s">
        <v>214</v>
      </c>
      <c r="E9" s="156"/>
    </row>
    <row r="10" spans="1:6" ht="45" customHeight="1" x14ac:dyDescent="0.2">
      <c r="A10" s="152"/>
      <c r="B10" s="179" t="s">
        <v>253</v>
      </c>
      <c r="C10" s="166" t="s">
        <v>339</v>
      </c>
      <c r="D10" s="155" t="s">
        <v>215</v>
      </c>
      <c r="E10" s="156"/>
    </row>
    <row r="11" spans="1:6" ht="58.5" customHeight="1" x14ac:dyDescent="0.2">
      <c r="A11" s="158"/>
      <c r="B11" s="179" t="s">
        <v>254</v>
      </c>
      <c r="C11" s="162" t="s">
        <v>340</v>
      </c>
      <c r="D11" s="181" t="s">
        <v>214</v>
      </c>
      <c r="E11" s="156"/>
    </row>
    <row r="12" spans="1:6" ht="42" customHeight="1" x14ac:dyDescent="0.2">
      <c r="A12" s="152"/>
      <c r="B12" s="179" t="s">
        <v>255</v>
      </c>
      <c r="C12" s="162" t="s">
        <v>341</v>
      </c>
      <c r="D12" s="163" t="s">
        <v>215</v>
      </c>
      <c r="E12" s="156"/>
    </row>
    <row r="13" spans="1:6" ht="29.25" customHeight="1" x14ac:dyDescent="0.2">
      <c r="A13" s="182"/>
      <c r="B13" s="179" t="s">
        <v>256</v>
      </c>
      <c r="C13" s="162" t="s">
        <v>342</v>
      </c>
      <c r="D13" s="163" t="s">
        <v>216</v>
      </c>
      <c r="E13" s="156"/>
    </row>
    <row r="14" spans="1:6" ht="54" customHeight="1" x14ac:dyDescent="0.2">
      <c r="A14" s="182"/>
      <c r="B14" s="179" t="s">
        <v>257</v>
      </c>
      <c r="C14" s="162" t="s">
        <v>343</v>
      </c>
      <c r="D14" s="163" t="s">
        <v>215</v>
      </c>
      <c r="E14" s="156"/>
    </row>
    <row r="15" spans="1:6" ht="31.5" customHeight="1" x14ac:dyDescent="0.2">
      <c r="A15" s="146" t="s">
        <v>302</v>
      </c>
      <c r="B15" s="179" t="s">
        <v>258</v>
      </c>
      <c r="C15" s="162" t="s">
        <v>344</v>
      </c>
      <c r="D15" s="163" t="s">
        <v>214</v>
      </c>
      <c r="E15" s="156"/>
    </row>
    <row r="16" spans="1:6" ht="34.5" customHeight="1" x14ac:dyDescent="0.2">
      <c r="A16" s="158"/>
      <c r="B16" s="179" t="s">
        <v>259</v>
      </c>
      <c r="C16" s="162" t="s">
        <v>345</v>
      </c>
      <c r="D16" s="163" t="s">
        <v>214</v>
      </c>
      <c r="E16" s="156"/>
    </row>
    <row r="17" spans="1:5" ht="41.25" customHeight="1" x14ac:dyDescent="0.2">
      <c r="A17" s="152"/>
      <c r="B17" s="179" t="s">
        <v>260</v>
      </c>
      <c r="C17" s="162" t="s">
        <v>346</v>
      </c>
      <c r="D17" s="163" t="s">
        <v>214</v>
      </c>
      <c r="E17" s="156"/>
    </row>
    <row r="18" spans="1:5" ht="24.75" customHeight="1" x14ac:dyDescent="0.2">
      <c r="A18" s="158"/>
      <c r="B18" s="179" t="s">
        <v>261</v>
      </c>
      <c r="C18" s="162" t="s">
        <v>347</v>
      </c>
      <c r="D18" s="163" t="s">
        <v>214</v>
      </c>
      <c r="E18" s="156"/>
    </row>
    <row r="19" spans="1:5" ht="31.5" customHeight="1" x14ac:dyDescent="0.2">
      <c r="A19" s="152"/>
      <c r="B19" s="179" t="s">
        <v>262</v>
      </c>
      <c r="C19" s="162" t="s">
        <v>348</v>
      </c>
      <c r="D19" s="163" t="s">
        <v>214</v>
      </c>
      <c r="E19" s="156"/>
    </row>
    <row r="20" spans="1:5" ht="28.5" customHeight="1" x14ac:dyDescent="0.2">
      <c r="A20" s="158"/>
      <c r="B20" s="179" t="s">
        <v>263</v>
      </c>
      <c r="C20" s="162" t="s">
        <v>349</v>
      </c>
      <c r="D20" s="163" t="s">
        <v>214</v>
      </c>
      <c r="E20" s="156"/>
    </row>
    <row r="21" spans="1:5" ht="55.5" customHeight="1" x14ac:dyDescent="0.2">
      <c r="A21" s="152"/>
      <c r="B21" s="179" t="s">
        <v>264</v>
      </c>
      <c r="C21" s="162" t="s">
        <v>350</v>
      </c>
      <c r="D21" s="163" t="s">
        <v>214</v>
      </c>
      <c r="E21" s="156"/>
    </row>
    <row r="22" spans="1:5" ht="44.25" customHeight="1" x14ac:dyDescent="0.2">
      <c r="A22" s="158"/>
      <c r="B22" s="179" t="s">
        <v>265</v>
      </c>
      <c r="C22" s="162" t="s">
        <v>351</v>
      </c>
      <c r="D22" s="163" t="s">
        <v>214</v>
      </c>
      <c r="E22" s="156"/>
    </row>
    <row r="23" spans="1:5" ht="59.25" customHeight="1" x14ac:dyDescent="0.2">
      <c r="A23" s="158"/>
      <c r="B23" s="179" t="s">
        <v>266</v>
      </c>
      <c r="C23" s="162" t="s">
        <v>352</v>
      </c>
      <c r="D23" s="163" t="s">
        <v>215</v>
      </c>
      <c r="E23" s="156"/>
    </row>
    <row r="24" spans="1:5" ht="54.75" customHeight="1" x14ac:dyDescent="0.2">
      <c r="A24" s="158"/>
      <c r="B24" s="179" t="s">
        <v>267</v>
      </c>
      <c r="C24" s="162" t="s">
        <v>353</v>
      </c>
      <c r="D24" s="163" t="s">
        <v>214</v>
      </c>
      <c r="E24" s="156"/>
    </row>
    <row r="25" spans="1:5" ht="33.75" customHeight="1" x14ac:dyDescent="0.2">
      <c r="A25" s="158"/>
      <c r="B25" s="179" t="s">
        <v>268</v>
      </c>
      <c r="C25" s="162" t="s">
        <v>354</v>
      </c>
      <c r="D25" s="163" t="s">
        <v>214</v>
      </c>
      <c r="E25" s="156"/>
    </row>
    <row r="26" spans="1:5" ht="30" customHeight="1" x14ac:dyDescent="0.2">
      <c r="A26" s="158"/>
      <c r="B26" s="179" t="s">
        <v>269</v>
      </c>
      <c r="C26" s="162" t="s">
        <v>355</v>
      </c>
      <c r="D26" s="163" t="s">
        <v>217</v>
      </c>
      <c r="E26" s="156"/>
    </row>
    <row r="27" spans="1:5" ht="40.5" customHeight="1" x14ac:dyDescent="0.2">
      <c r="A27" s="158"/>
      <c r="B27" s="179" t="s">
        <v>270</v>
      </c>
      <c r="C27" s="183" t="s">
        <v>356</v>
      </c>
      <c r="D27" s="163" t="s">
        <v>214</v>
      </c>
      <c r="E27" s="156"/>
    </row>
    <row r="28" spans="1:5" ht="27.75" customHeight="1" x14ac:dyDescent="0.2">
      <c r="A28" s="158"/>
      <c r="B28" s="179" t="s">
        <v>271</v>
      </c>
      <c r="C28" s="162" t="s">
        <v>357</v>
      </c>
      <c r="D28" s="163" t="s">
        <v>214</v>
      </c>
      <c r="E28" s="156"/>
    </row>
    <row r="29" spans="1:5" ht="41.25" customHeight="1" x14ac:dyDescent="0.2">
      <c r="A29" s="146" t="s">
        <v>302</v>
      </c>
      <c r="B29" s="179" t="s">
        <v>272</v>
      </c>
      <c r="C29" s="162" t="s">
        <v>358</v>
      </c>
      <c r="D29" s="163" t="s">
        <v>214</v>
      </c>
      <c r="E29" s="156"/>
    </row>
    <row r="30" spans="1:5" ht="28.5" customHeight="1" x14ac:dyDescent="0.2">
      <c r="A30" s="152"/>
      <c r="B30" s="179" t="s">
        <v>273</v>
      </c>
      <c r="C30" s="162" t="s">
        <v>359</v>
      </c>
      <c r="D30" s="163" t="s">
        <v>214</v>
      </c>
      <c r="E30" s="156"/>
    </row>
    <row r="31" spans="1:5" ht="30" customHeight="1" x14ac:dyDescent="0.2">
      <c r="A31" s="158"/>
      <c r="B31" s="179" t="s">
        <v>274</v>
      </c>
      <c r="C31" s="162" t="s">
        <v>360</v>
      </c>
      <c r="D31" s="163" t="s">
        <v>214</v>
      </c>
      <c r="E31" s="156"/>
    </row>
    <row r="32" spans="1:5" ht="29.25" customHeight="1" x14ac:dyDescent="0.2">
      <c r="A32" s="152"/>
      <c r="B32" s="179" t="s">
        <v>275</v>
      </c>
      <c r="C32" s="162" t="s">
        <v>361</v>
      </c>
      <c r="D32" s="163" t="s">
        <v>214</v>
      </c>
      <c r="E32" s="156"/>
    </row>
    <row r="33" spans="1:5" ht="45" customHeight="1" x14ac:dyDescent="0.2">
      <c r="A33" s="158"/>
      <c r="B33" s="179" t="s">
        <v>276</v>
      </c>
      <c r="C33" s="162" t="s">
        <v>362</v>
      </c>
      <c r="D33" s="163" t="s">
        <v>214</v>
      </c>
      <c r="E33" s="156"/>
    </row>
    <row r="34" spans="1:5" ht="44.25" customHeight="1" x14ac:dyDescent="0.2">
      <c r="A34" s="152"/>
      <c r="B34" s="179" t="s">
        <v>277</v>
      </c>
      <c r="C34" s="162" t="s">
        <v>363</v>
      </c>
      <c r="D34" s="163" t="s">
        <v>214</v>
      </c>
      <c r="E34" s="156"/>
    </row>
    <row r="35" spans="1:5" ht="26.25" customHeight="1" x14ac:dyDescent="0.2">
      <c r="A35" s="158"/>
      <c r="B35" s="179" t="s">
        <v>278</v>
      </c>
      <c r="C35" s="162" t="s">
        <v>364</v>
      </c>
      <c r="D35" s="163" t="s">
        <v>214</v>
      </c>
      <c r="E35" s="156"/>
    </row>
    <row r="36" spans="1:5" ht="28.5" customHeight="1" x14ac:dyDescent="0.2">
      <c r="A36" s="152"/>
      <c r="B36" s="179" t="s">
        <v>279</v>
      </c>
      <c r="C36" s="162" t="s">
        <v>365</v>
      </c>
      <c r="D36" s="163" t="s">
        <v>214</v>
      </c>
      <c r="E36" s="156"/>
    </row>
    <row r="37" spans="1:5" ht="40.5" customHeight="1" x14ac:dyDescent="0.2">
      <c r="A37" s="158"/>
      <c r="B37" s="179" t="s">
        <v>280</v>
      </c>
      <c r="C37" s="162" t="s">
        <v>366</v>
      </c>
      <c r="D37" s="163" t="s">
        <v>217</v>
      </c>
      <c r="E37" s="156"/>
    </row>
    <row r="38" spans="1:5" ht="25.5" customHeight="1" x14ac:dyDescent="0.2">
      <c r="B38" s="179" t="s">
        <v>281</v>
      </c>
      <c r="C38" s="162" t="s">
        <v>367</v>
      </c>
      <c r="D38" s="163" t="s">
        <v>217</v>
      </c>
      <c r="E38" s="156"/>
    </row>
    <row r="39" spans="1:5" ht="12.75" customHeight="1" x14ac:dyDescent="0.2">
      <c r="D39" s="156"/>
      <c r="E39" s="156"/>
    </row>
    <row r="40" spans="1:5" ht="12.75" customHeight="1" x14ac:dyDescent="0.2">
      <c r="B40" s="134"/>
      <c r="C40" s="184"/>
      <c r="D40" s="167"/>
      <c r="E40" s="156"/>
    </row>
    <row r="41" spans="1:5" ht="12.75" customHeight="1" x14ac:dyDescent="0.2">
      <c r="B41" s="134"/>
      <c r="C41" s="169"/>
      <c r="D41" s="167"/>
      <c r="E41" s="156"/>
    </row>
    <row r="42" spans="1:5" ht="33" customHeight="1" x14ac:dyDescent="0.2">
      <c r="B42" s="134"/>
      <c r="C42" s="169"/>
      <c r="D42" s="167"/>
      <c r="E42" s="156"/>
    </row>
    <row r="43" spans="1:5" ht="12.75" customHeight="1" x14ac:dyDescent="0.2">
      <c r="D43" s="156"/>
      <c r="E43" s="156"/>
    </row>
    <row r="44" spans="1:5" ht="12.75" customHeight="1" x14ac:dyDescent="0.2">
      <c r="D44" s="156"/>
      <c r="E44" s="156"/>
    </row>
    <row r="45" spans="1:5" ht="12.75" customHeight="1" x14ac:dyDescent="0.2">
      <c r="D45" s="156"/>
      <c r="E45" s="156"/>
    </row>
    <row r="46" spans="1:5" ht="12.75" customHeight="1" x14ac:dyDescent="0.2">
      <c r="D46" s="156"/>
      <c r="E46" s="156"/>
    </row>
    <row r="47" spans="1:5" ht="12.75" customHeight="1" x14ac:dyDescent="0.2">
      <c r="D47" s="156"/>
      <c r="E47" s="156"/>
    </row>
    <row r="48" spans="1:5" ht="12.75" customHeight="1" x14ac:dyDescent="0.2">
      <c r="D48" s="156"/>
      <c r="E48" s="156"/>
    </row>
    <row r="49" spans="4:5" ht="12.75" customHeight="1" x14ac:dyDescent="0.2">
      <c r="D49" s="156"/>
      <c r="E49" s="156"/>
    </row>
    <row r="50" spans="4:5" ht="12.75" customHeight="1" x14ac:dyDescent="0.2">
      <c r="D50" s="156"/>
      <c r="E50" s="156"/>
    </row>
    <row r="51" spans="4:5" ht="12.75" customHeight="1" x14ac:dyDescent="0.2">
      <c r="D51" s="156"/>
      <c r="E51" s="156"/>
    </row>
    <row r="52" spans="4:5" ht="12.75" customHeight="1" x14ac:dyDescent="0.2">
      <c r="D52" s="156"/>
      <c r="E52" s="156"/>
    </row>
    <row r="53" spans="4:5" ht="12.75" customHeight="1" x14ac:dyDescent="0.2">
      <c r="D53" s="156"/>
      <c r="E53" s="156"/>
    </row>
    <row r="54" spans="4:5" ht="12.75" customHeight="1" x14ac:dyDescent="0.2">
      <c r="D54" s="156"/>
      <c r="E54" s="156"/>
    </row>
    <row r="55" spans="4:5" ht="12.75" customHeight="1" x14ac:dyDescent="0.2">
      <c r="D55" s="156"/>
      <c r="E55" s="156"/>
    </row>
    <row r="56" spans="4:5" ht="12.75" customHeight="1" x14ac:dyDescent="0.2">
      <c r="D56" s="156"/>
      <c r="E56" s="156"/>
    </row>
    <row r="57" spans="4:5" ht="12.75" customHeight="1" x14ac:dyDescent="0.2">
      <c r="D57" s="156"/>
      <c r="E57" s="156"/>
    </row>
    <row r="58" spans="4:5" ht="12.75" customHeight="1" x14ac:dyDescent="0.2">
      <c r="D58" s="156"/>
      <c r="E58" s="156"/>
    </row>
    <row r="59" spans="4:5" ht="12.75" customHeight="1" x14ac:dyDescent="0.2">
      <c r="D59" s="156"/>
      <c r="E59" s="156"/>
    </row>
    <row r="60" spans="4:5" ht="12.75" customHeight="1" x14ac:dyDescent="0.2">
      <c r="D60" s="156"/>
      <c r="E60" s="156"/>
    </row>
    <row r="61" spans="4:5" ht="12.75" customHeight="1" x14ac:dyDescent="0.2">
      <c r="D61" s="156"/>
      <c r="E61" s="156"/>
    </row>
    <row r="62" spans="4:5" ht="12.75" customHeight="1" x14ac:dyDescent="0.2">
      <c r="D62" s="156"/>
      <c r="E62" s="156"/>
    </row>
    <row r="63" spans="4:5" ht="12.75" customHeight="1" x14ac:dyDescent="0.2">
      <c r="D63" s="156"/>
      <c r="E63" s="156"/>
    </row>
    <row r="64" spans="4:5" ht="12.75" customHeight="1" x14ac:dyDescent="0.2">
      <c r="D64" s="156"/>
      <c r="E64" s="156"/>
    </row>
    <row r="65" spans="4:5" ht="12.75" customHeight="1" x14ac:dyDescent="0.2">
      <c r="D65" s="156"/>
      <c r="E65" s="156"/>
    </row>
    <row r="66" spans="4:5" ht="12.75" customHeight="1" x14ac:dyDescent="0.2">
      <c r="D66" s="156"/>
      <c r="E66" s="156"/>
    </row>
    <row r="67" spans="4:5" ht="12.75" customHeight="1" x14ac:dyDescent="0.2">
      <c r="D67" s="156"/>
      <c r="E67" s="156"/>
    </row>
    <row r="68" spans="4:5" ht="12.75" customHeight="1" x14ac:dyDescent="0.2">
      <c r="D68" s="156"/>
      <c r="E68" s="156"/>
    </row>
    <row r="69" spans="4:5" ht="12.75" customHeight="1" x14ac:dyDescent="0.2">
      <c r="D69" s="156"/>
      <c r="E69" s="156"/>
    </row>
    <row r="70" spans="4:5" ht="12.75" customHeight="1" x14ac:dyDescent="0.2">
      <c r="D70" s="156"/>
      <c r="E70" s="156"/>
    </row>
    <row r="71" spans="4:5" ht="12.75" customHeight="1" x14ac:dyDescent="0.2">
      <c r="D71" s="156"/>
      <c r="E71" s="156"/>
    </row>
    <row r="72" spans="4:5" ht="12.75" customHeight="1" x14ac:dyDescent="0.2">
      <c r="D72" s="156"/>
      <c r="E72" s="156"/>
    </row>
    <row r="73" spans="4:5" ht="12.75" customHeight="1" x14ac:dyDescent="0.2">
      <c r="D73" s="156"/>
      <c r="E73" s="156"/>
    </row>
    <row r="74" spans="4:5" ht="12.75" customHeight="1" x14ac:dyDescent="0.2">
      <c r="D74" s="156"/>
      <c r="E74" s="156"/>
    </row>
    <row r="75" spans="4:5" ht="12.75" customHeight="1" x14ac:dyDescent="0.2">
      <c r="D75" s="156"/>
      <c r="E75" s="156"/>
    </row>
    <row r="76" spans="4:5" ht="12.75" customHeight="1" x14ac:dyDescent="0.2">
      <c r="D76" s="156"/>
      <c r="E76" s="156"/>
    </row>
    <row r="77" spans="4:5" ht="12.75" customHeight="1" x14ac:dyDescent="0.2">
      <c r="D77" s="156"/>
      <c r="E77" s="156"/>
    </row>
    <row r="78" spans="4:5" ht="12.75" customHeight="1" x14ac:dyDescent="0.2">
      <c r="D78" s="156"/>
      <c r="E78" s="156"/>
    </row>
    <row r="79" spans="4:5" ht="12.75" customHeight="1" x14ac:dyDescent="0.2">
      <c r="D79" s="156"/>
      <c r="E79" s="156"/>
    </row>
    <row r="80" spans="4:5" ht="12.75" customHeight="1" x14ac:dyDescent="0.2">
      <c r="D80" s="156"/>
      <c r="E80" s="156"/>
    </row>
    <row r="81" spans="4:5" ht="12.75" customHeight="1" x14ac:dyDescent="0.2">
      <c r="D81" s="156"/>
      <c r="E81" s="156"/>
    </row>
    <row r="82" spans="4:5" ht="12.75" customHeight="1" x14ac:dyDescent="0.2">
      <c r="D82" s="156"/>
      <c r="E82" s="156"/>
    </row>
    <row r="83" spans="4:5" ht="12.75" customHeight="1" x14ac:dyDescent="0.2">
      <c r="D83" s="156"/>
      <c r="E83" s="156"/>
    </row>
    <row r="84" spans="4:5" ht="12.75" customHeight="1" x14ac:dyDescent="0.2">
      <c r="D84" s="156"/>
      <c r="E84" s="156"/>
    </row>
    <row r="85" spans="4:5" ht="12.75" customHeight="1" x14ac:dyDescent="0.2">
      <c r="D85" s="156"/>
      <c r="E85" s="156"/>
    </row>
    <row r="86" spans="4:5" ht="12.75" customHeight="1" x14ac:dyDescent="0.2">
      <c r="D86" s="156"/>
      <c r="E86" s="156"/>
    </row>
    <row r="87" spans="4:5" ht="12.75" customHeight="1" x14ac:dyDescent="0.2">
      <c r="D87" s="156"/>
      <c r="E87" s="156"/>
    </row>
    <row r="88" spans="4:5" ht="12.75" customHeight="1" x14ac:dyDescent="0.2">
      <c r="D88" s="156"/>
      <c r="E88" s="156"/>
    </row>
    <row r="89" spans="4:5" ht="12.75" customHeight="1" x14ac:dyDescent="0.2">
      <c r="D89" s="156"/>
      <c r="E89" s="156"/>
    </row>
    <row r="90" spans="4:5" ht="12.75" customHeight="1" x14ac:dyDescent="0.2">
      <c r="D90" s="156"/>
      <c r="E90" s="156"/>
    </row>
    <row r="91" spans="4:5" ht="12.75" customHeight="1" x14ac:dyDescent="0.2">
      <c r="D91" s="156"/>
      <c r="E91" s="156"/>
    </row>
    <row r="92" spans="4:5" ht="12.75" customHeight="1" x14ac:dyDescent="0.2">
      <c r="D92" s="156"/>
      <c r="E92" s="156"/>
    </row>
    <row r="93" spans="4:5" ht="12.75" customHeight="1" x14ac:dyDescent="0.2">
      <c r="D93" s="156"/>
      <c r="E93" s="156"/>
    </row>
    <row r="94" spans="4:5" ht="12.75" customHeight="1" x14ac:dyDescent="0.2">
      <c r="D94" s="156"/>
      <c r="E94" s="156"/>
    </row>
    <row r="95" spans="4:5" ht="12.75" customHeight="1" x14ac:dyDescent="0.2">
      <c r="D95" s="156"/>
      <c r="E95" s="156"/>
    </row>
    <row r="96" spans="4:5" ht="12.75" customHeight="1" x14ac:dyDescent="0.2">
      <c r="D96" s="156"/>
      <c r="E96" s="156"/>
    </row>
    <row r="97" spans="4:5" ht="12.75" customHeight="1" x14ac:dyDescent="0.2">
      <c r="D97" s="156"/>
      <c r="E97" s="156"/>
    </row>
    <row r="98" spans="4:5" ht="12.75" customHeight="1" x14ac:dyDescent="0.2">
      <c r="D98" s="156"/>
      <c r="E98" s="156"/>
    </row>
    <row r="99" spans="4:5" ht="12.75" customHeight="1" x14ac:dyDescent="0.2">
      <c r="D99" s="156"/>
      <c r="E99" s="156"/>
    </row>
    <row r="100" spans="4:5" ht="12.75" customHeight="1" x14ac:dyDescent="0.2">
      <c r="D100" s="156"/>
      <c r="E100" s="156"/>
    </row>
    <row r="101" spans="4:5" ht="12.75" customHeight="1" x14ac:dyDescent="0.2">
      <c r="D101" s="156"/>
      <c r="E101" s="156"/>
    </row>
    <row r="102" spans="4:5" ht="12.75" customHeight="1" x14ac:dyDescent="0.2">
      <c r="D102" s="156"/>
      <c r="E102" s="156"/>
    </row>
    <row r="103" spans="4:5" ht="12.75" customHeight="1" x14ac:dyDescent="0.2">
      <c r="D103" s="156"/>
      <c r="E103" s="156"/>
    </row>
    <row r="104" spans="4:5" ht="12.75" customHeight="1" x14ac:dyDescent="0.2">
      <c r="D104" s="156"/>
      <c r="E104" s="156"/>
    </row>
    <row r="105" spans="4:5" ht="12.75" customHeight="1" x14ac:dyDescent="0.2">
      <c r="D105" s="156"/>
      <c r="E105" s="156"/>
    </row>
    <row r="106" spans="4:5" ht="12.75" customHeight="1" x14ac:dyDescent="0.2">
      <c r="D106" s="156"/>
      <c r="E106" s="156"/>
    </row>
    <row r="107" spans="4:5" ht="12.75" customHeight="1" x14ac:dyDescent="0.2">
      <c r="D107" s="156"/>
      <c r="E107" s="156"/>
    </row>
    <row r="108" spans="4:5" ht="12.75" customHeight="1" x14ac:dyDescent="0.2">
      <c r="D108" s="156"/>
      <c r="E108" s="156"/>
    </row>
    <row r="109" spans="4:5" ht="12.75" customHeight="1" x14ac:dyDescent="0.2">
      <c r="D109" s="156"/>
      <c r="E109" s="156"/>
    </row>
    <row r="110" spans="4:5" ht="12.75" customHeight="1" x14ac:dyDescent="0.2">
      <c r="D110" s="156"/>
      <c r="E110" s="156"/>
    </row>
    <row r="111" spans="4:5" ht="12.75" customHeight="1" x14ac:dyDescent="0.2">
      <c r="D111" s="156"/>
      <c r="E111" s="156"/>
    </row>
    <row r="112" spans="4:5" ht="12.75" customHeight="1" x14ac:dyDescent="0.2">
      <c r="D112" s="156"/>
      <c r="E112" s="156"/>
    </row>
    <row r="113" spans="4:5" ht="12.75" customHeight="1" x14ac:dyDescent="0.2">
      <c r="D113" s="156"/>
      <c r="E113" s="156"/>
    </row>
    <row r="114" spans="4:5" ht="12.75" customHeight="1" x14ac:dyDescent="0.2">
      <c r="D114" s="156"/>
      <c r="E114" s="156"/>
    </row>
    <row r="115" spans="4:5" ht="12.75" customHeight="1" x14ac:dyDescent="0.2">
      <c r="D115" s="156"/>
      <c r="E115" s="156"/>
    </row>
    <row r="116" spans="4:5" ht="12.75" customHeight="1" x14ac:dyDescent="0.2">
      <c r="D116" s="156"/>
      <c r="E116" s="156"/>
    </row>
    <row r="117" spans="4:5" ht="12.75" customHeight="1" x14ac:dyDescent="0.2">
      <c r="D117" s="156"/>
      <c r="E117" s="156"/>
    </row>
    <row r="118" spans="4:5" ht="12.75" customHeight="1" x14ac:dyDescent="0.2">
      <c r="D118" s="156"/>
      <c r="E118" s="156"/>
    </row>
    <row r="119" spans="4:5" ht="12.75" customHeight="1" x14ac:dyDescent="0.2">
      <c r="D119" s="156"/>
      <c r="E119" s="156"/>
    </row>
    <row r="120" spans="4:5" ht="12.75" customHeight="1" x14ac:dyDescent="0.2">
      <c r="D120" s="156"/>
      <c r="E120" s="156"/>
    </row>
    <row r="121" spans="4:5" ht="12.75" customHeight="1" x14ac:dyDescent="0.2">
      <c r="D121" s="156"/>
      <c r="E121" s="156"/>
    </row>
    <row r="122" spans="4:5" ht="12.75" customHeight="1" x14ac:dyDescent="0.2">
      <c r="D122" s="156"/>
      <c r="E122" s="156"/>
    </row>
    <row r="123" spans="4:5" ht="12.75" customHeight="1" x14ac:dyDescent="0.2">
      <c r="D123" s="156"/>
      <c r="E123" s="156"/>
    </row>
    <row r="124" spans="4:5" ht="12.75" customHeight="1" x14ac:dyDescent="0.2">
      <c r="D124" s="156"/>
      <c r="E124" s="156"/>
    </row>
    <row r="125" spans="4:5" ht="12.75" customHeight="1" x14ac:dyDescent="0.2">
      <c r="D125" s="156"/>
      <c r="E125" s="156"/>
    </row>
    <row r="126" spans="4:5" ht="12.75" customHeight="1" x14ac:dyDescent="0.2">
      <c r="D126" s="156"/>
      <c r="E126" s="156"/>
    </row>
    <row r="127" spans="4:5" ht="12.75" customHeight="1" x14ac:dyDescent="0.2">
      <c r="D127" s="156"/>
      <c r="E127" s="156"/>
    </row>
    <row r="128" spans="4:5" ht="12.75" customHeight="1" x14ac:dyDescent="0.2">
      <c r="D128" s="156"/>
      <c r="E128" s="156"/>
    </row>
    <row r="129" spans="4:5" ht="12.75" customHeight="1" x14ac:dyDescent="0.2">
      <c r="D129" s="156"/>
      <c r="E129" s="156"/>
    </row>
    <row r="130" spans="4:5" ht="12.75" customHeight="1" x14ac:dyDescent="0.2">
      <c r="D130" s="156"/>
      <c r="E130" s="156"/>
    </row>
    <row r="131" spans="4:5" ht="12.75" customHeight="1" x14ac:dyDescent="0.2">
      <c r="D131" s="156"/>
      <c r="E131" s="156"/>
    </row>
    <row r="132" spans="4:5" ht="12.75" customHeight="1" x14ac:dyDescent="0.2">
      <c r="D132" s="156"/>
      <c r="E132" s="156"/>
    </row>
    <row r="133" spans="4:5" ht="12.75" customHeight="1" x14ac:dyDescent="0.2">
      <c r="D133" s="156"/>
      <c r="E133" s="156"/>
    </row>
    <row r="134" spans="4:5" ht="12.75" customHeight="1" x14ac:dyDescent="0.2">
      <c r="D134" s="156"/>
      <c r="E134" s="156"/>
    </row>
    <row r="135" spans="4:5" ht="12.75" customHeight="1" x14ac:dyDescent="0.2">
      <c r="D135" s="156"/>
      <c r="E135" s="156"/>
    </row>
    <row r="136" spans="4:5" ht="12.75" customHeight="1" x14ac:dyDescent="0.2">
      <c r="D136" s="156"/>
      <c r="E136" s="156"/>
    </row>
    <row r="137" spans="4:5" ht="12.75" customHeight="1" x14ac:dyDescent="0.2">
      <c r="D137" s="156"/>
      <c r="E137" s="156"/>
    </row>
    <row r="138" spans="4:5" ht="12.75" customHeight="1" x14ac:dyDescent="0.2">
      <c r="D138" s="156"/>
      <c r="E138" s="156"/>
    </row>
    <row r="139" spans="4:5" ht="12.75" customHeight="1" x14ac:dyDescent="0.2">
      <c r="D139" s="156"/>
      <c r="E139" s="156"/>
    </row>
    <row r="140" spans="4:5" ht="12.75" customHeight="1" x14ac:dyDescent="0.2">
      <c r="D140" s="156"/>
      <c r="E140" s="156"/>
    </row>
    <row r="141" spans="4:5" ht="12.75" customHeight="1" x14ac:dyDescent="0.2">
      <c r="D141" s="156"/>
      <c r="E141" s="156"/>
    </row>
    <row r="142" spans="4:5" ht="12.75" customHeight="1" x14ac:dyDescent="0.2">
      <c r="D142" s="156"/>
      <c r="E142" s="156"/>
    </row>
    <row r="143" spans="4:5" ht="12.75" customHeight="1" x14ac:dyDescent="0.2">
      <c r="D143" s="156"/>
      <c r="E143" s="156"/>
    </row>
    <row r="144" spans="4:5" ht="12.75" customHeight="1" x14ac:dyDescent="0.2">
      <c r="D144" s="156"/>
      <c r="E144" s="156"/>
    </row>
    <row r="145" spans="4:5" ht="12.75" customHeight="1" x14ac:dyDescent="0.2">
      <c r="D145" s="156"/>
      <c r="E145" s="156"/>
    </row>
    <row r="146" spans="4:5" ht="12.75" customHeight="1" x14ac:dyDescent="0.2">
      <c r="D146" s="156"/>
      <c r="E146" s="156"/>
    </row>
    <row r="147" spans="4:5" ht="12.75" customHeight="1" x14ac:dyDescent="0.2">
      <c r="D147" s="156"/>
      <c r="E147" s="156"/>
    </row>
    <row r="148" spans="4:5" ht="12.75" customHeight="1" x14ac:dyDescent="0.2">
      <c r="D148" s="156"/>
      <c r="E148" s="156"/>
    </row>
    <row r="149" spans="4:5" ht="12.75" customHeight="1" x14ac:dyDescent="0.2">
      <c r="D149" s="156"/>
      <c r="E149" s="156"/>
    </row>
    <row r="150" spans="4:5" ht="12.75" customHeight="1" x14ac:dyDescent="0.2">
      <c r="D150" s="156"/>
      <c r="E150" s="156"/>
    </row>
    <row r="151" spans="4:5" ht="12.75" customHeight="1" x14ac:dyDescent="0.2">
      <c r="D151" s="156"/>
      <c r="E151" s="156"/>
    </row>
    <row r="152" spans="4:5" ht="12.75" customHeight="1" x14ac:dyDescent="0.2">
      <c r="D152" s="156"/>
      <c r="E152" s="156"/>
    </row>
    <row r="153" spans="4:5" ht="12.75" customHeight="1" x14ac:dyDescent="0.2">
      <c r="D153" s="156"/>
      <c r="E153" s="156"/>
    </row>
    <row r="154" spans="4:5" ht="12.75" customHeight="1" x14ac:dyDescent="0.2">
      <c r="D154" s="156"/>
      <c r="E154" s="156"/>
    </row>
    <row r="155" spans="4:5" ht="12.75" customHeight="1" x14ac:dyDescent="0.2">
      <c r="D155" s="156"/>
      <c r="E155" s="156"/>
    </row>
    <row r="156" spans="4:5" ht="12.75" customHeight="1" x14ac:dyDescent="0.2">
      <c r="D156" s="156"/>
      <c r="E156" s="156"/>
    </row>
    <row r="157" spans="4:5" ht="12.75" customHeight="1" x14ac:dyDescent="0.2">
      <c r="D157" s="156"/>
      <c r="E157" s="156"/>
    </row>
    <row r="158" spans="4:5" ht="12.75" customHeight="1" x14ac:dyDescent="0.2">
      <c r="D158" s="156"/>
      <c r="E158" s="156"/>
    </row>
    <row r="159" spans="4:5" ht="12.75" customHeight="1" x14ac:dyDescent="0.2">
      <c r="D159" s="156"/>
      <c r="E159" s="156"/>
    </row>
    <row r="160" spans="4:5" ht="12.75" customHeight="1" x14ac:dyDescent="0.2">
      <c r="D160" s="156"/>
      <c r="E160" s="156"/>
    </row>
    <row r="161" spans="4:5" ht="12.75" customHeight="1" x14ac:dyDescent="0.2">
      <c r="D161" s="156"/>
      <c r="E161" s="156"/>
    </row>
    <row r="162" spans="4:5" ht="12.75" customHeight="1" x14ac:dyDescent="0.2">
      <c r="D162" s="156"/>
      <c r="E162" s="156"/>
    </row>
    <row r="163" spans="4:5" ht="12.75" customHeight="1" x14ac:dyDescent="0.2">
      <c r="D163" s="156"/>
      <c r="E163" s="156"/>
    </row>
    <row r="164" spans="4:5" ht="12.75" customHeight="1" x14ac:dyDescent="0.2">
      <c r="D164" s="156"/>
      <c r="E164" s="156"/>
    </row>
    <row r="165" spans="4:5" ht="12.75" customHeight="1" x14ac:dyDescent="0.2">
      <c r="D165" s="156"/>
      <c r="E165" s="156"/>
    </row>
    <row r="166" spans="4:5" ht="12.75" customHeight="1" x14ac:dyDescent="0.2">
      <c r="D166" s="156"/>
      <c r="E166" s="156"/>
    </row>
    <row r="167" spans="4:5" ht="12.75" customHeight="1" x14ac:dyDescent="0.2">
      <c r="D167" s="156"/>
      <c r="E167" s="156"/>
    </row>
    <row r="168" spans="4:5" ht="12.75" customHeight="1" x14ac:dyDescent="0.2">
      <c r="D168" s="156"/>
      <c r="E168" s="156"/>
    </row>
    <row r="169" spans="4:5" ht="12.75" customHeight="1" x14ac:dyDescent="0.2">
      <c r="D169" s="156"/>
      <c r="E169" s="156"/>
    </row>
    <row r="170" spans="4:5" ht="12.75" customHeight="1" x14ac:dyDescent="0.2">
      <c r="D170" s="156"/>
      <c r="E170" s="156"/>
    </row>
    <row r="171" spans="4:5" ht="12.75" customHeight="1" x14ac:dyDescent="0.2">
      <c r="D171" s="156"/>
      <c r="E171" s="156"/>
    </row>
    <row r="172" spans="4:5" ht="12.75" customHeight="1" x14ac:dyDescent="0.2">
      <c r="D172" s="156"/>
      <c r="E172" s="156"/>
    </row>
    <row r="173" spans="4:5" ht="12.75" customHeight="1" x14ac:dyDescent="0.2">
      <c r="D173" s="156"/>
      <c r="E173" s="156"/>
    </row>
    <row r="174" spans="4:5" ht="12.75" customHeight="1" x14ac:dyDescent="0.2">
      <c r="D174" s="156"/>
      <c r="E174" s="156"/>
    </row>
    <row r="175" spans="4:5" ht="12.75" customHeight="1" x14ac:dyDescent="0.2">
      <c r="D175" s="156"/>
      <c r="E175" s="156"/>
    </row>
    <row r="176" spans="4:5" ht="12.75" customHeight="1" x14ac:dyDescent="0.2">
      <c r="D176" s="156"/>
      <c r="E176" s="156"/>
    </row>
    <row r="177" spans="4:5" ht="12.75" customHeight="1" x14ac:dyDescent="0.2">
      <c r="D177" s="156"/>
      <c r="E177" s="156"/>
    </row>
    <row r="178" spans="4:5" ht="12.75" customHeight="1" x14ac:dyDescent="0.2">
      <c r="D178" s="156"/>
      <c r="E178" s="156"/>
    </row>
    <row r="179" spans="4:5" ht="12.75" customHeight="1" x14ac:dyDescent="0.2">
      <c r="D179" s="156"/>
      <c r="E179" s="156"/>
    </row>
    <row r="180" spans="4:5" ht="12.75" customHeight="1" x14ac:dyDescent="0.2">
      <c r="D180" s="156"/>
      <c r="E180" s="156"/>
    </row>
    <row r="181" spans="4:5" ht="12.75" customHeight="1" x14ac:dyDescent="0.2">
      <c r="D181" s="156"/>
      <c r="E181" s="156"/>
    </row>
    <row r="182" spans="4:5" ht="12.75" customHeight="1" x14ac:dyDescent="0.2">
      <c r="D182" s="156"/>
      <c r="E182" s="156"/>
    </row>
    <row r="183" spans="4:5" ht="12.75" customHeight="1" x14ac:dyDescent="0.2">
      <c r="D183" s="156"/>
      <c r="E183" s="156"/>
    </row>
    <row r="184" spans="4:5" ht="12.75" customHeight="1" x14ac:dyDescent="0.2">
      <c r="D184" s="156"/>
      <c r="E184" s="156"/>
    </row>
    <row r="185" spans="4:5" ht="12.75" customHeight="1" x14ac:dyDescent="0.2">
      <c r="D185" s="156"/>
      <c r="E185" s="156"/>
    </row>
    <row r="186" spans="4:5" ht="12.75" customHeight="1" x14ac:dyDescent="0.2">
      <c r="D186" s="156"/>
      <c r="E186" s="156"/>
    </row>
    <row r="187" spans="4:5" ht="12.75" customHeight="1" x14ac:dyDescent="0.2">
      <c r="D187" s="156"/>
      <c r="E187" s="156"/>
    </row>
    <row r="188" spans="4:5" ht="12.75" customHeight="1" x14ac:dyDescent="0.2">
      <c r="D188" s="156"/>
      <c r="E188" s="156"/>
    </row>
    <row r="189" spans="4:5" ht="12.75" customHeight="1" x14ac:dyDescent="0.2">
      <c r="D189" s="156"/>
      <c r="E189" s="156"/>
    </row>
    <row r="190" spans="4:5" ht="12.75" customHeight="1" x14ac:dyDescent="0.2">
      <c r="D190" s="156"/>
      <c r="E190" s="156"/>
    </row>
    <row r="191" spans="4:5" ht="12.75" customHeight="1" x14ac:dyDescent="0.2">
      <c r="D191" s="156"/>
      <c r="E191" s="156"/>
    </row>
    <row r="192" spans="4:5" ht="12.75" customHeight="1" x14ac:dyDescent="0.2">
      <c r="D192" s="156"/>
      <c r="E192" s="156"/>
    </row>
    <row r="193" spans="4:5" ht="12.75" customHeight="1" x14ac:dyDescent="0.2">
      <c r="D193" s="156"/>
      <c r="E193" s="156"/>
    </row>
    <row r="194" spans="4:5" ht="12.75" customHeight="1" x14ac:dyDescent="0.2">
      <c r="D194" s="156"/>
      <c r="E194" s="156"/>
    </row>
    <row r="195" spans="4:5" ht="12.75" customHeight="1" x14ac:dyDescent="0.2">
      <c r="D195" s="156"/>
      <c r="E195" s="156"/>
    </row>
    <row r="196" spans="4:5" ht="12.75" customHeight="1" x14ac:dyDescent="0.2">
      <c r="D196" s="156"/>
      <c r="E196" s="156"/>
    </row>
    <row r="197" spans="4:5" ht="12.75" customHeight="1" x14ac:dyDescent="0.2">
      <c r="D197" s="156"/>
      <c r="E197" s="156"/>
    </row>
    <row r="198" spans="4:5" ht="12.75" customHeight="1" x14ac:dyDescent="0.2">
      <c r="D198" s="156"/>
      <c r="E198" s="156"/>
    </row>
    <row r="199" spans="4:5" ht="12.75" customHeight="1" x14ac:dyDescent="0.2">
      <c r="D199" s="156"/>
      <c r="E199" s="156"/>
    </row>
    <row r="200" spans="4:5" ht="12.75" customHeight="1" x14ac:dyDescent="0.2">
      <c r="D200" s="156"/>
      <c r="E200" s="156"/>
    </row>
    <row r="201" spans="4:5" ht="12.75" customHeight="1" x14ac:dyDescent="0.2">
      <c r="D201" s="156"/>
      <c r="E201" s="156"/>
    </row>
    <row r="202" spans="4:5" ht="12.75" customHeight="1" x14ac:dyDescent="0.2">
      <c r="D202" s="156"/>
      <c r="E202" s="156"/>
    </row>
    <row r="203" spans="4:5" ht="12.75" customHeight="1" x14ac:dyDescent="0.2">
      <c r="D203" s="156"/>
      <c r="E203" s="156"/>
    </row>
    <row r="204" spans="4:5" ht="12.75" customHeight="1" x14ac:dyDescent="0.2">
      <c r="D204" s="156"/>
      <c r="E204" s="156"/>
    </row>
    <row r="205" spans="4:5" ht="12.75" customHeight="1" x14ac:dyDescent="0.2">
      <c r="D205" s="156"/>
      <c r="E205" s="156"/>
    </row>
    <row r="206" spans="4:5" ht="12.75" customHeight="1" x14ac:dyDescent="0.2">
      <c r="D206" s="156"/>
      <c r="E206" s="156"/>
    </row>
    <row r="207" spans="4:5" ht="12.75" customHeight="1" x14ac:dyDescent="0.2">
      <c r="D207" s="156"/>
      <c r="E207" s="156"/>
    </row>
    <row r="208" spans="4:5" ht="12.75" customHeight="1" x14ac:dyDescent="0.2">
      <c r="D208" s="156"/>
      <c r="E208" s="156"/>
    </row>
    <row r="209" spans="4:5" ht="12.75" customHeight="1" x14ac:dyDescent="0.2">
      <c r="D209" s="156"/>
      <c r="E209" s="156"/>
    </row>
    <row r="210" spans="4:5" ht="12.75" customHeight="1" x14ac:dyDescent="0.2">
      <c r="D210" s="156"/>
      <c r="E210" s="156"/>
    </row>
    <row r="211" spans="4:5" ht="12.75" customHeight="1" x14ac:dyDescent="0.2">
      <c r="D211" s="156"/>
      <c r="E211" s="156"/>
    </row>
    <row r="212" spans="4:5" ht="12.75" customHeight="1" x14ac:dyDescent="0.2">
      <c r="D212" s="156"/>
      <c r="E212" s="156"/>
    </row>
    <row r="213" spans="4:5" ht="12.75" customHeight="1" x14ac:dyDescent="0.2">
      <c r="D213" s="156"/>
      <c r="E213" s="156"/>
    </row>
    <row r="214" spans="4:5" ht="12.75" customHeight="1" x14ac:dyDescent="0.2">
      <c r="D214" s="156"/>
      <c r="E214" s="156"/>
    </row>
    <row r="215" spans="4:5" ht="12.75" customHeight="1" x14ac:dyDescent="0.2">
      <c r="D215" s="156"/>
      <c r="E215" s="156"/>
    </row>
    <row r="216" spans="4:5" ht="12.75" customHeight="1" x14ac:dyDescent="0.2">
      <c r="D216" s="156"/>
      <c r="E216" s="156"/>
    </row>
    <row r="217" spans="4:5" ht="12.75" customHeight="1" x14ac:dyDescent="0.2">
      <c r="D217" s="156"/>
      <c r="E217" s="156"/>
    </row>
    <row r="218" spans="4:5" ht="12.75" customHeight="1" x14ac:dyDescent="0.2">
      <c r="D218" s="156"/>
      <c r="E218" s="156"/>
    </row>
    <row r="219" spans="4:5" ht="12.75" customHeight="1" x14ac:dyDescent="0.2">
      <c r="D219" s="156"/>
      <c r="E219" s="156"/>
    </row>
    <row r="220" spans="4:5" ht="12.75" customHeight="1" x14ac:dyDescent="0.2">
      <c r="D220" s="156"/>
      <c r="E220" s="156"/>
    </row>
    <row r="221" spans="4:5" ht="12.75" customHeight="1" x14ac:dyDescent="0.2">
      <c r="D221" s="156"/>
      <c r="E221" s="156"/>
    </row>
    <row r="222" spans="4:5" ht="12.75" customHeight="1" x14ac:dyDescent="0.2">
      <c r="D222" s="156"/>
      <c r="E222" s="156"/>
    </row>
    <row r="223" spans="4:5" ht="12.75" customHeight="1" x14ac:dyDescent="0.2">
      <c r="D223" s="156"/>
      <c r="E223" s="156"/>
    </row>
    <row r="224" spans="4:5" ht="12.75" customHeight="1" x14ac:dyDescent="0.2">
      <c r="D224" s="156"/>
      <c r="E224" s="156"/>
    </row>
    <row r="225" spans="4:5" ht="12.75" customHeight="1" x14ac:dyDescent="0.2">
      <c r="D225" s="156"/>
      <c r="E225" s="156"/>
    </row>
    <row r="226" spans="4:5" ht="12.75" customHeight="1" x14ac:dyDescent="0.2">
      <c r="D226" s="156"/>
      <c r="E226" s="156"/>
    </row>
    <row r="227" spans="4:5" ht="12.75" customHeight="1" x14ac:dyDescent="0.2">
      <c r="D227" s="156"/>
      <c r="E227" s="156"/>
    </row>
    <row r="228" spans="4:5" ht="12.75" customHeight="1" x14ac:dyDescent="0.2">
      <c r="D228" s="156"/>
      <c r="E228" s="156"/>
    </row>
    <row r="229" spans="4:5" ht="12.75" customHeight="1" x14ac:dyDescent="0.2">
      <c r="D229" s="156"/>
      <c r="E229" s="156"/>
    </row>
    <row r="230" spans="4:5" ht="12.75" customHeight="1" x14ac:dyDescent="0.2">
      <c r="D230" s="156"/>
      <c r="E230" s="156"/>
    </row>
    <row r="231" spans="4:5" ht="12.75" customHeight="1" x14ac:dyDescent="0.2">
      <c r="D231" s="156"/>
      <c r="E231" s="156"/>
    </row>
    <row r="232" spans="4:5" ht="12.75" customHeight="1" x14ac:dyDescent="0.2">
      <c r="D232" s="156"/>
      <c r="E232" s="156"/>
    </row>
    <row r="233" spans="4:5" ht="12.75" customHeight="1" x14ac:dyDescent="0.2">
      <c r="D233" s="156"/>
      <c r="E233" s="156"/>
    </row>
    <row r="234" spans="4:5" ht="12.75" customHeight="1" x14ac:dyDescent="0.2">
      <c r="D234" s="156"/>
      <c r="E234" s="156"/>
    </row>
    <row r="235" spans="4:5" ht="12.75" customHeight="1" x14ac:dyDescent="0.2">
      <c r="D235" s="156"/>
      <c r="E235" s="156"/>
    </row>
    <row r="236" spans="4:5" ht="12.75" customHeight="1" x14ac:dyDescent="0.2">
      <c r="D236" s="156"/>
      <c r="E236" s="156"/>
    </row>
    <row r="237" spans="4:5" ht="12.75" customHeight="1" x14ac:dyDescent="0.2">
      <c r="D237" s="156"/>
      <c r="E237" s="156"/>
    </row>
    <row r="238" spans="4:5" ht="12.75" customHeight="1" x14ac:dyDescent="0.2">
      <c r="D238" s="156"/>
      <c r="E238" s="156"/>
    </row>
    <row r="239" spans="4:5" ht="12.75" customHeight="1" x14ac:dyDescent="0.2">
      <c r="D239" s="156"/>
      <c r="E239" s="156"/>
    </row>
    <row r="240" spans="4:5" ht="12.75" customHeight="1" x14ac:dyDescent="0.2">
      <c r="D240" s="156"/>
      <c r="E240" s="156"/>
    </row>
    <row r="241" spans="4:5" ht="12.75" customHeight="1" x14ac:dyDescent="0.2">
      <c r="D241" s="156"/>
      <c r="E241" s="156"/>
    </row>
    <row r="242" spans="4:5" ht="12.75" customHeight="1" x14ac:dyDescent="0.2">
      <c r="D242" s="156"/>
      <c r="E242" s="156"/>
    </row>
    <row r="243" spans="4:5" ht="12.75" customHeight="1" x14ac:dyDescent="0.2">
      <c r="D243" s="156"/>
      <c r="E243" s="156"/>
    </row>
    <row r="244" spans="4:5" ht="12.75" customHeight="1" x14ac:dyDescent="0.2">
      <c r="D244" s="156"/>
      <c r="E244" s="156"/>
    </row>
    <row r="245" spans="4:5" ht="12.75" customHeight="1" x14ac:dyDescent="0.2">
      <c r="D245" s="156"/>
      <c r="E245" s="156"/>
    </row>
    <row r="246" spans="4:5" ht="12.75" customHeight="1" x14ac:dyDescent="0.2">
      <c r="D246" s="156"/>
      <c r="E246" s="156"/>
    </row>
    <row r="247" spans="4:5" ht="12.75" customHeight="1" x14ac:dyDescent="0.2">
      <c r="D247" s="156"/>
      <c r="E247" s="156"/>
    </row>
    <row r="248" spans="4:5" ht="12.75" customHeight="1" x14ac:dyDescent="0.2">
      <c r="D248" s="156"/>
      <c r="E248" s="156"/>
    </row>
    <row r="249" spans="4:5" ht="12.75" customHeight="1" x14ac:dyDescent="0.2">
      <c r="D249" s="156"/>
      <c r="E249" s="156"/>
    </row>
    <row r="250" spans="4:5" ht="12.75" customHeight="1" x14ac:dyDescent="0.2">
      <c r="D250" s="156"/>
      <c r="E250" s="156"/>
    </row>
    <row r="251" spans="4:5" ht="12.75" customHeight="1" x14ac:dyDescent="0.2">
      <c r="D251" s="156"/>
      <c r="E251" s="156"/>
    </row>
    <row r="252" spans="4:5" ht="12.75" customHeight="1" x14ac:dyDescent="0.2">
      <c r="D252" s="156"/>
      <c r="E252" s="156"/>
    </row>
    <row r="253" spans="4:5" ht="12.75" customHeight="1" x14ac:dyDescent="0.2">
      <c r="D253" s="156"/>
      <c r="E253" s="156"/>
    </row>
    <row r="254" spans="4:5" ht="12.75" customHeight="1" x14ac:dyDescent="0.2">
      <c r="D254" s="156"/>
      <c r="E254" s="156"/>
    </row>
    <row r="255" spans="4:5" ht="12.75" customHeight="1" x14ac:dyDescent="0.2">
      <c r="D255" s="156"/>
      <c r="E255" s="156"/>
    </row>
    <row r="256" spans="4:5" ht="12.75" customHeight="1" x14ac:dyDescent="0.2">
      <c r="D256" s="156"/>
      <c r="E256" s="156"/>
    </row>
    <row r="257" spans="4:5" ht="12.75" customHeight="1" x14ac:dyDescent="0.2">
      <c r="D257" s="156"/>
      <c r="E257" s="156"/>
    </row>
    <row r="258" spans="4:5" ht="12.75" customHeight="1" x14ac:dyDescent="0.2">
      <c r="D258" s="156"/>
      <c r="E258" s="156"/>
    </row>
    <row r="259" spans="4:5" ht="12.75" customHeight="1" x14ac:dyDescent="0.2">
      <c r="D259" s="156"/>
      <c r="E259" s="156"/>
    </row>
    <row r="260" spans="4:5" ht="12.75" customHeight="1" x14ac:dyDescent="0.2">
      <c r="D260" s="156"/>
      <c r="E260" s="156"/>
    </row>
    <row r="261" spans="4:5" ht="12.75" customHeight="1" x14ac:dyDescent="0.2">
      <c r="D261" s="156"/>
      <c r="E261" s="156"/>
    </row>
    <row r="262" spans="4:5" ht="12.75" customHeight="1" x14ac:dyDescent="0.2">
      <c r="D262" s="156"/>
      <c r="E262" s="156"/>
    </row>
    <row r="263" spans="4:5" ht="12.75" customHeight="1" x14ac:dyDescent="0.2">
      <c r="D263" s="156"/>
      <c r="E263" s="156"/>
    </row>
    <row r="264" spans="4:5" ht="12.75" customHeight="1" x14ac:dyDescent="0.2">
      <c r="D264" s="156"/>
      <c r="E264" s="156"/>
    </row>
    <row r="265" spans="4:5" ht="12.75" customHeight="1" x14ac:dyDescent="0.2">
      <c r="D265" s="156"/>
      <c r="E265" s="156"/>
    </row>
    <row r="266" spans="4:5" ht="12.75" customHeight="1" x14ac:dyDescent="0.2">
      <c r="D266" s="156"/>
      <c r="E266" s="156"/>
    </row>
    <row r="267" spans="4:5" ht="12.75" customHeight="1" x14ac:dyDescent="0.2">
      <c r="D267" s="156"/>
      <c r="E267" s="156"/>
    </row>
    <row r="268" spans="4:5" ht="12.75" customHeight="1" x14ac:dyDescent="0.2">
      <c r="D268" s="156"/>
      <c r="E268" s="156"/>
    </row>
    <row r="269" spans="4:5" ht="12.75" customHeight="1" x14ac:dyDescent="0.2">
      <c r="D269" s="156"/>
      <c r="E269" s="156"/>
    </row>
    <row r="270" spans="4:5" ht="12.75" customHeight="1" x14ac:dyDescent="0.2">
      <c r="D270" s="156"/>
      <c r="E270" s="156"/>
    </row>
    <row r="271" spans="4:5" ht="12.75" customHeight="1" x14ac:dyDescent="0.2">
      <c r="D271" s="156"/>
      <c r="E271" s="156"/>
    </row>
    <row r="272" spans="4:5" ht="12.75" customHeight="1" x14ac:dyDescent="0.2">
      <c r="D272" s="156"/>
      <c r="E272" s="156"/>
    </row>
    <row r="273" spans="4:5" ht="12.75" customHeight="1" x14ac:dyDescent="0.2">
      <c r="D273" s="156"/>
      <c r="E273" s="156"/>
    </row>
    <row r="274" spans="4:5" ht="12.75" customHeight="1" x14ac:dyDescent="0.2">
      <c r="D274" s="156"/>
      <c r="E274" s="156"/>
    </row>
    <row r="275" spans="4:5" ht="12.75" customHeight="1" x14ac:dyDescent="0.2">
      <c r="D275" s="156"/>
      <c r="E275" s="156"/>
    </row>
    <row r="276" spans="4:5" ht="12.75" customHeight="1" x14ac:dyDescent="0.2">
      <c r="D276" s="156"/>
      <c r="E276" s="156"/>
    </row>
    <row r="277" spans="4:5" ht="12.75" customHeight="1" x14ac:dyDescent="0.2">
      <c r="D277" s="156"/>
      <c r="E277" s="156"/>
    </row>
    <row r="278" spans="4:5" ht="12.75" customHeight="1" x14ac:dyDescent="0.2">
      <c r="D278" s="156"/>
      <c r="E278" s="156"/>
    </row>
    <row r="279" spans="4:5" ht="12.75" customHeight="1" x14ac:dyDescent="0.2">
      <c r="D279" s="156"/>
      <c r="E279" s="156"/>
    </row>
    <row r="280" spans="4:5" ht="12.75" customHeight="1" x14ac:dyDescent="0.2">
      <c r="D280" s="156"/>
      <c r="E280" s="156"/>
    </row>
    <row r="281" spans="4:5" ht="12.75" customHeight="1" x14ac:dyDescent="0.2">
      <c r="D281" s="156"/>
      <c r="E281" s="156"/>
    </row>
    <row r="282" spans="4:5" ht="12.75" customHeight="1" x14ac:dyDescent="0.2">
      <c r="D282" s="156"/>
      <c r="E282" s="156"/>
    </row>
    <row r="283" spans="4:5" ht="12.75" customHeight="1" x14ac:dyDescent="0.2">
      <c r="D283" s="156"/>
      <c r="E283" s="156"/>
    </row>
    <row r="284" spans="4:5" ht="12.75" customHeight="1" x14ac:dyDescent="0.2">
      <c r="D284" s="156"/>
      <c r="E284" s="156"/>
    </row>
    <row r="285" spans="4:5" ht="12.75" customHeight="1" x14ac:dyDescent="0.2">
      <c r="D285" s="156"/>
      <c r="E285" s="156"/>
    </row>
    <row r="286" spans="4:5" ht="12.75" customHeight="1" x14ac:dyDescent="0.2">
      <c r="D286" s="156"/>
      <c r="E286" s="156"/>
    </row>
    <row r="287" spans="4:5" ht="12.75" customHeight="1" x14ac:dyDescent="0.2">
      <c r="D287" s="156"/>
      <c r="E287" s="156"/>
    </row>
    <row r="288" spans="4:5" ht="12.75" customHeight="1" x14ac:dyDescent="0.2">
      <c r="D288" s="156"/>
      <c r="E288" s="156"/>
    </row>
    <row r="289" spans="4:5" ht="12.75" customHeight="1" x14ac:dyDescent="0.2">
      <c r="D289" s="156"/>
      <c r="E289" s="156"/>
    </row>
    <row r="290" spans="4:5" ht="12.75" customHeight="1" x14ac:dyDescent="0.2">
      <c r="D290" s="156"/>
      <c r="E290" s="156"/>
    </row>
    <row r="291" spans="4:5" ht="12.75" customHeight="1" x14ac:dyDescent="0.2">
      <c r="D291" s="156"/>
      <c r="E291" s="156"/>
    </row>
    <row r="292" spans="4:5" ht="12.75" customHeight="1" x14ac:dyDescent="0.2">
      <c r="D292" s="156"/>
      <c r="E292" s="156"/>
    </row>
    <row r="293" spans="4:5" ht="12.75" customHeight="1" x14ac:dyDescent="0.2">
      <c r="D293" s="156"/>
      <c r="E293" s="156"/>
    </row>
    <row r="294" spans="4:5" ht="12.75" customHeight="1" x14ac:dyDescent="0.2">
      <c r="D294" s="156"/>
      <c r="E294" s="156"/>
    </row>
    <row r="295" spans="4:5" ht="12.75" customHeight="1" x14ac:dyDescent="0.2">
      <c r="D295" s="156"/>
      <c r="E295" s="156"/>
    </row>
    <row r="296" spans="4:5" ht="12.75" customHeight="1" x14ac:dyDescent="0.2">
      <c r="D296" s="156"/>
      <c r="E296" s="156"/>
    </row>
    <row r="297" spans="4:5" ht="12.75" customHeight="1" x14ac:dyDescent="0.2">
      <c r="D297" s="156"/>
      <c r="E297" s="156"/>
    </row>
    <row r="298" spans="4:5" ht="12.75" customHeight="1" x14ac:dyDescent="0.2">
      <c r="D298" s="156"/>
      <c r="E298" s="156"/>
    </row>
    <row r="299" spans="4:5" ht="12.75" customHeight="1" x14ac:dyDescent="0.2">
      <c r="D299" s="156"/>
      <c r="E299" s="156"/>
    </row>
    <row r="300" spans="4:5" ht="12.75" customHeight="1" x14ac:dyDescent="0.2">
      <c r="D300" s="156"/>
      <c r="E300" s="156"/>
    </row>
    <row r="301" spans="4:5" ht="12.75" customHeight="1" x14ac:dyDescent="0.2">
      <c r="D301" s="156"/>
      <c r="E301" s="156"/>
    </row>
    <row r="302" spans="4:5" ht="12.75" customHeight="1" x14ac:dyDescent="0.2">
      <c r="D302" s="156"/>
      <c r="E302" s="156"/>
    </row>
    <row r="303" spans="4:5" ht="12.75" customHeight="1" x14ac:dyDescent="0.2">
      <c r="D303" s="156"/>
      <c r="E303" s="156"/>
    </row>
    <row r="304" spans="4:5" ht="12.75" customHeight="1" x14ac:dyDescent="0.2">
      <c r="D304" s="156"/>
      <c r="E304" s="156"/>
    </row>
    <row r="305" spans="4:5" ht="12.75" customHeight="1" x14ac:dyDescent="0.2">
      <c r="D305" s="156"/>
      <c r="E305" s="156"/>
    </row>
    <row r="306" spans="4:5" ht="12.75" customHeight="1" x14ac:dyDescent="0.2">
      <c r="D306" s="156"/>
      <c r="E306" s="156"/>
    </row>
    <row r="307" spans="4:5" ht="12.75" customHeight="1" x14ac:dyDescent="0.2">
      <c r="D307" s="156"/>
      <c r="E307" s="156"/>
    </row>
    <row r="308" spans="4:5" ht="12.75" customHeight="1" x14ac:dyDescent="0.2">
      <c r="D308" s="156"/>
      <c r="E308" s="156"/>
    </row>
    <row r="309" spans="4:5" ht="12.75" customHeight="1" x14ac:dyDescent="0.2">
      <c r="D309" s="156"/>
      <c r="E309" s="156"/>
    </row>
    <row r="310" spans="4:5" ht="12.75" customHeight="1" x14ac:dyDescent="0.2">
      <c r="D310" s="156"/>
      <c r="E310" s="156"/>
    </row>
    <row r="311" spans="4:5" ht="12.75" customHeight="1" x14ac:dyDescent="0.2">
      <c r="D311" s="156"/>
      <c r="E311" s="156"/>
    </row>
    <row r="312" spans="4:5" ht="12.75" customHeight="1" x14ac:dyDescent="0.2">
      <c r="D312" s="156"/>
      <c r="E312" s="156"/>
    </row>
    <row r="313" spans="4:5" ht="12.75" customHeight="1" x14ac:dyDescent="0.2">
      <c r="D313" s="156"/>
      <c r="E313" s="156"/>
    </row>
    <row r="314" spans="4:5" ht="12.75" customHeight="1" x14ac:dyDescent="0.2">
      <c r="D314" s="156"/>
      <c r="E314" s="156"/>
    </row>
    <row r="315" spans="4:5" ht="12.75" customHeight="1" x14ac:dyDescent="0.2">
      <c r="D315" s="156"/>
      <c r="E315" s="156"/>
    </row>
    <row r="316" spans="4:5" ht="12.75" customHeight="1" x14ac:dyDescent="0.2">
      <c r="D316" s="156"/>
      <c r="E316" s="156"/>
    </row>
    <row r="317" spans="4:5" ht="12.75" customHeight="1" x14ac:dyDescent="0.2">
      <c r="D317" s="156"/>
      <c r="E317" s="156"/>
    </row>
    <row r="318" spans="4:5" ht="12.75" customHeight="1" x14ac:dyDescent="0.2">
      <c r="D318" s="156"/>
      <c r="E318" s="156"/>
    </row>
    <row r="319" spans="4:5" ht="12.75" customHeight="1" x14ac:dyDescent="0.2">
      <c r="D319" s="156"/>
      <c r="E319" s="156"/>
    </row>
    <row r="320" spans="4:5" ht="12.75" customHeight="1" x14ac:dyDescent="0.2">
      <c r="D320" s="156"/>
      <c r="E320" s="156"/>
    </row>
    <row r="321" spans="4:5" ht="12.75" customHeight="1" x14ac:dyDescent="0.2">
      <c r="D321" s="156"/>
      <c r="E321" s="156"/>
    </row>
    <row r="322" spans="4:5" ht="12.75" customHeight="1" x14ac:dyDescent="0.2">
      <c r="D322" s="156"/>
      <c r="E322" s="156"/>
    </row>
    <row r="323" spans="4:5" ht="12.75" customHeight="1" x14ac:dyDescent="0.2">
      <c r="D323" s="156"/>
      <c r="E323" s="156"/>
    </row>
    <row r="324" spans="4:5" ht="12.75" customHeight="1" x14ac:dyDescent="0.2">
      <c r="D324" s="156"/>
      <c r="E324" s="156"/>
    </row>
    <row r="325" spans="4:5" ht="12.75" customHeight="1" x14ac:dyDescent="0.2">
      <c r="D325" s="156"/>
      <c r="E325" s="156"/>
    </row>
    <row r="326" spans="4:5" ht="12.75" customHeight="1" x14ac:dyDescent="0.2">
      <c r="D326" s="156"/>
      <c r="E326" s="156"/>
    </row>
    <row r="327" spans="4:5" ht="12.75" customHeight="1" x14ac:dyDescent="0.2">
      <c r="D327" s="156"/>
      <c r="E327" s="156"/>
    </row>
    <row r="328" spans="4:5" ht="12.75" customHeight="1" x14ac:dyDescent="0.2">
      <c r="D328" s="156"/>
      <c r="E328" s="156"/>
    </row>
    <row r="329" spans="4:5" ht="12.75" customHeight="1" x14ac:dyDescent="0.2">
      <c r="D329" s="156"/>
      <c r="E329" s="156"/>
    </row>
    <row r="330" spans="4:5" ht="12.75" customHeight="1" x14ac:dyDescent="0.2">
      <c r="D330" s="156"/>
      <c r="E330" s="156"/>
    </row>
    <row r="331" spans="4:5" ht="12.75" customHeight="1" x14ac:dyDescent="0.2">
      <c r="D331" s="156"/>
      <c r="E331" s="156"/>
    </row>
    <row r="332" spans="4:5" ht="12.75" customHeight="1" x14ac:dyDescent="0.2">
      <c r="D332" s="156"/>
      <c r="E332" s="156"/>
    </row>
    <row r="333" spans="4:5" ht="12.75" customHeight="1" x14ac:dyDescent="0.2">
      <c r="D333" s="156"/>
      <c r="E333" s="156"/>
    </row>
    <row r="334" spans="4:5" ht="12.75" customHeight="1" x14ac:dyDescent="0.2">
      <c r="D334" s="156"/>
      <c r="E334" s="156"/>
    </row>
    <row r="335" spans="4:5" ht="12.75" customHeight="1" x14ac:dyDescent="0.2">
      <c r="D335" s="156"/>
      <c r="E335" s="156"/>
    </row>
    <row r="336" spans="4:5" ht="12.75" customHeight="1" x14ac:dyDescent="0.2">
      <c r="D336" s="156"/>
      <c r="E336" s="156"/>
    </row>
    <row r="337" spans="4:5" ht="12.75" customHeight="1" x14ac:dyDescent="0.2">
      <c r="D337" s="156"/>
      <c r="E337" s="156"/>
    </row>
    <row r="338" spans="4:5" ht="12.75" customHeight="1" x14ac:dyDescent="0.2">
      <c r="D338" s="156"/>
      <c r="E338" s="156"/>
    </row>
    <row r="339" spans="4:5" ht="12.75" customHeight="1" x14ac:dyDescent="0.2">
      <c r="D339" s="156"/>
      <c r="E339" s="156"/>
    </row>
    <row r="340" spans="4:5" ht="12.75" customHeight="1" x14ac:dyDescent="0.2">
      <c r="D340" s="156"/>
      <c r="E340" s="156"/>
    </row>
    <row r="341" spans="4:5" ht="12.75" customHeight="1" x14ac:dyDescent="0.2">
      <c r="D341" s="156"/>
      <c r="E341" s="156"/>
    </row>
    <row r="342" spans="4:5" ht="12.75" customHeight="1" x14ac:dyDescent="0.2">
      <c r="D342" s="156"/>
      <c r="E342" s="156"/>
    </row>
    <row r="343" spans="4:5" ht="12.75" customHeight="1" x14ac:dyDescent="0.2">
      <c r="D343" s="156"/>
      <c r="E343" s="156"/>
    </row>
    <row r="344" spans="4:5" ht="12.75" customHeight="1" x14ac:dyDescent="0.2">
      <c r="D344" s="156"/>
      <c r="E344" s="156"/>
    </row>
    <row r="345" spans="4:5" ht="12.75" customHeight="1" x14ac:dyDescent="0.2">
      <c r="D345" s="156"/>
      <c r="E345" s="156"/>
    </row>
    <row r="346" spans="4:5" ht="12.75" customHeight="1" x14ac:dyDescent="0.2">
      <c r="D346" s="156"/>
      <c r="E346" s="156"/>
    </row>
    <row r="347" spans="4:5" ht="12.75" customHeight="1" x14ac:dyDescent="0.2">
      <c r="D347" s="156"/>
      <c r="E347" s="156"/>
    </row>
    <row r="348" spans="4:5" ht="12.75" customHeight="1" x14ac:dyDescent="0.2">
      <c r="D348" s="156"/>
      <c r="E348" s="156"/>
    </row>
    <row r="349" spans="4:5" ht="12.75" customHeight="1" x14ac:dyDescent="0.2">
      <c r="D349" s="156"/>
      <c r="E349" s="156"/>
    </row>
    <row r="350" spans="4:5" ht="12.75" customHeight="1" x14ac:dyDescent="0.2">
      <c r="D350" s="156"/>
      <c r="E350" s="156"/>
    </row>
    <row r="351" spans="4:5" ht="12.75" customHeight="1" x14ac:dyDescent="0.2">
      <c r="D351" s="156"/>
      <c r="E351" s="156"/>
    </row>
    <row r="352" spans="4:5" ht="12.75" customHeight="1" x14ac:dyDescent="0.2">
      <c r="D352" s="156"/>
      <c r="E352" s="156"/>
    </row>
    <row r="353" spans="4:5" ht="12.75" customHeight="1" x14ac:dyDescent="0.2">
      <c r="D353" s="156"/>
      <c r="E353" s="156"/>
    </row>
    <row r="354" spans="4:5" ht="12.75" customHeight="1" x14ac:dyDescent="0.2">
      <c r="D354" s="156"/>
      <c r="E354" s="156"/>
    </row>
    <row r="355" spans="4:5" ht="12.75" customHeight="1" x14ac:dyDescent="0.2">
      <c r="D355" s="156"/>
      <c r="E355" s="156"/>
    </row>
    <row r="356" spans="4:5" ht="12.75" customHeight="1" x14ac:dyDescent="0.2">
      <c r="D356" s="156"/>
      <c r="E356" s="156"/>
    </row>
    <row r="357" spans="4:5" ht="12.75" customHeight="1" x14ac:dyDescent="0.2">
      <c r="D357" s="156"/>
      <c r="E357" s="156"/>
    </row>
    <row r="358" spans="4:5" ht="12.75" customHeight="1" x14ac:dyDescent="0.2">
      <c r="D358" s="156"/>
      <c r="E358" s="156"/>
    </row>
    <row r="359" spans="4:5" ht="12.75" customHeight="1" x14ac:dyDescent="0.2">
      <c r="D359" s="156"/>
      <c r="E359" s="156"/>
    </row>
    <row r="360" spans="4:5" ht="12.75" customHeight="1" x14ac:dyDescent="0.2">
      <c r="D360" s="156"/>
      <c r="E360" s="156"/>
    </row>
    <row r="361" spans="4:5" ht="12.75" customHeight="1" x14ac:dyDescent="0.2">
      <c r="D361" s="156"/>
      <c r="E361" s="156"/>
    </row>
    <row r="362" spans="4:5" ht="12.75" customHeight="1" x14ac:dyDescent="0.2">
      <c r="D362" s="156"/>
      <c r="E362" s="156"/>
    </row>
    <row r="363" spans="4:5" ht="12.75" customHeight="1" x14ac:dyDescent="0.2">
      <c r="D363" s="156"/>
      <c r="E363" s="156"/>
    </row>
    <row r="364" spans="4:5" ht="12.75" customHeight="1" x14ac:dyDescent="0.2">
      <c r="D364" s="156"/>
      <c r="E364" s="156"/>
    </row>
    <row r="365" spans="4:5" ht="12.75" customHeight="1" x14ac:dyDescent="0.2">
      <c r="D365" s="156"/>
      <c r="E365" s="156"/>
    </row>
    <row r="366" spans="4:5" ht="12.75" customHeight="1" x14ac:dyDescent="0.2">
      <c r="D366" s="156"/>
      <c r="E366" s="156"/>
    </row>
    <row r="367" spans="4:5" ht="12.75" customHeight="1" x14ac:dyDescent="0.2">
      <c r="D367" s="156"/>
      <c r="E367" s="156"/>
    </row>
    <row r="368" spans="4:5" ht="12.75" customHeight="1" x14ac:dyDescent="0.2">
      <c r="D368" s="156"/>
      <c r="E368" s="156"/>
    </row>
    <row r="369" spans="4:5" ht="12.75" customHeight="1" x14ac:dyDescent="0.2">
      <c r="D369" s="156"/>
      <c r="E369" s="156"/>
    </row>
    <row r="370" spans="4:5" ht="12.75" customHeight="1" x14ac:dyDescent="0.2">
      <c r="D370" s="156"/>
      <c r="E370" s="156"/>
    </row>
    <row r="371" spans="4:5" ht="12.75" customHeight="1" x14ac:dyDescent="0.2">
      <c r="D371" s="156"/>
      <c r="E371" s="156"/>
    </row>
    <row r="372" spans="4:5" ht="12.75" customHeight="1" x14ac:dyDescent="0.2">
      <c r="D372" s="156"/>
      <c r="E372" s="156"/>
    </row>
    <row r="373" spans="4:5" ht="12.75" customHeight="1" x14ac:dyDescent="0.2">
      <c r="D373" s="156"/>
      <c r="E373" s="156"/>
    </row>
    <row r="374" spans="4:5" ht="12.75" customHeight="1" x14ac:dyDescent="0.2">
      <c r="D374" s="156"/>
      <c r="E374" s="156"/>
    </row>
    <row r="375" spans="4:5" ht="12.75" customHeight="1" x14ac:dyDescent="0.2">
      <c r="D375" s="156"/>
      <c r="E375" s="156"/>
    </row>
    <row r="376" spans="4:5" ht="12.75" customHeight="1" x14ac:dyDescent="0.2">
      <c r="D376" s="156"/>
      <c r="E376" s="156"/>
    </row>
    <row r="377" spans="4:5" ht="12.75" customHeight="1" x14ac:dyDescent="0.2">
      <c r="D377" s="156"/>
      <c r="E377" s="156"/>
    </row>
    <row r="378" spans="4:5" ht="12.75" customHeight="1" x14ac:dyDescent="0.2">
      <c r="D378" s="156"/>
      <c r="E378" s="156"/>
    </row>
    <row r="379" spans="4:5" ht="12.75" customHeight="1" x14ac:dyDescent="0.2">
      <c r="D379" s="156"/>
      <c r="E379" s="156"/>
    </row>
    <row r="380" spans="4:5" ht="12.75" customHeight="1" x14ac:dyDescent="0.2">
      <c r="D380" s="156"/>
      <c r="E380" s="156"/>
    </row>
    <row r="381" spans="4:5" ht="12.75" customHeight="1" x14ac:dyDescent="0.2">
      <c r="D381" s="156"/>
      <c r="E381" s="156"/>
    </row>
    <row r="382" spans="4:5" ht="12.75" customHeight="1" x14ac:dyDescent="0.2">
      <c r="D382" s="156"/>
      <c r="E382" s="156"/>
    </row>
    <row r="383" spans="4:5" ht="12.75" customHeight="1" x14ac:dyDescent="0.2">
      <c r="D383" s="156"/>
      <c r="E383" s="156"/>
    </row>
    <row r="384" spans="4:5" ht="12.75" customHeight="1" x14ac:dyDescent="0.2">
      <c r="D384" s="156"/>
      <c r="E384" s="156"/>
    </row>
    <row r="385" spans="4:5" ht="12.75" customHeight="1" x14ac:dyDescent="0.2">
      <c r="D385" s="156"/>
      <c r="E385" s="156"/>
    </row>
    <row r="386" spans="4:5" ht="12.75" customHeight="1" x14ac:dyDescent="0.2">
      <c r="D386" s="156"/>
      <c r="E386" s="156"/>
    </row>
    <row r="387" spans="4:5" ht="12.75" customHeight="1" x14ac:dyDescent="0.2">
      <c r="D387" s="156"/>
      <c r="E387" s="156"/>
    </row>
    <row r="388" spans="4:5" ht="12.75" customHeight="1" x14ac:dyDescent="0.2">
      <c r="D388" s="156"/>
      <c r="E388" s="156"/>
    </row>
    <row r="389" spans="4:5" ht="12.75" customHeight="1" x14ac:dyDescent="0.2">
      <c r="D389" s="156"/>
      <c r="E389" s="156"/>
    </row>
    <row r="390" spans="4:5" ht="12.75" customHeight="1" x14ac:dyDescent="0.2">
      <c r="D390" s="156"/>
      <c r="E390" s="156"/>
    </row>
    <row r="391" spans="4:5" ht="12.75" customHeight="1" x14ac:dyDescent="0.2">
      <c r="D391" s="156"/>
      <c r="E391" s="156"/>
    </row>
    <row r="392" spans="4:5" ht="12.75" customHeight="1" x14ac:dyDescent="0.2">
      <c r="D392" s="156"/>
      <c r="E392" s="156"/>
    </row>
    <row r="393" spans="4:5" ht="12.75" customHeight="1" x14ac:dyDescent="0.2">
      <c r="D393" s="156"/>
      <c r="E393" s="156"/>
    </row>
    <row r="394" spans="4:5" ht="12.75" customHeight="1" x14ac:dyDescent="0.2">
      <c r="D394" s="156"/>
      <c r="E394" s="156"/>
    </row>
    <row r="395" spans="4:5" ht="12.75" customHeight="1" x14ac:dyDescent="0.2">
      <c r="D395" s="156"/>
      <c r="E395" s="156"/>
    </row>
    <row r="396" spans="4:5" ht="12.75" customHeight="1" x14ac:dyDescent="0.2">
      <c r="D396" s="156"/>
      <c r="E396" s="156"/>
    </row>
    <row r="397" spans="4:5" ht="12.75" customHeight="1" x14ac:dyDescent="0.2">
      <c r="D397" s="156"/>
      <c r="E397" s="156"/>
    </row>
    <row r="398" spans="4:5" ht="12.75" customHeight="1" x14ac:dyDescent="0.2">
      <c r="D398" s="156"/>
      <c r="E398" s="156"/>
    </row>
    <row r="399" spans="4:5" ht="12.75" customHeight="1" x14ac:dyDescent="0.2">
      <c r="D399" s="156"/>
      <c r="E399" s="156"/>
    </row>
    <row r="400" spans="4:5" ht="12.75" customHeight="1" x14ac:dyDescent="0.2">
      <c r="D400" s="156"/>
      <c r="E400" s="156"/>
    </row>
    <row r="401" spans="4:5" ht="12.75" customHeight="1" x14ac:dyDescent="0.2">
      <c r="D401" s="156"/>
      <c r="E401" s="156"/>
    </row>
    <row r="402" spans="4:5" ht="12.75" customHeight="1" x14ac:dyDescent="0.2">
      <c r="D402" s="156"/>
      <c r="E402" s="156"/>
    </row>
    <row r="403" spans="4:5" ht="12.75" customHeight="1" x14ac:dyDescent="0.2">
      <c r="D403" s="156"/>
      <c r="E403" s="156"/>
    </row>
    <row r="404" spans="4:5" ht="12.75" customHeight="1" x14ac:dyDescent="0.2">
      <c r="D404" s="156"/>
      <c r="E404" s="156"/>
    </row>
    <row r="405" spans="4:5" ht="12.75" customHeight="1" x14ac:dyDescent="0.2">
      <c r="D405" s="156"/>
      <c r="E405" s="156"/>
    </row>
    <row r="406" spans="4:5" ht="12.75" customHeight="1" x14ac:dyDescent="0.2">
      <c r="D406" s="156"/>
      <c r="E406" s="156"/>
    </row>
    <row r="407" spans="4:5" ht="12.75" customHeight="1" x14ac:dyDescent="0.2">
      <c r="D407" s="156"/>
      <c r="E407" s="156"/>
    </row>
    <row r="408" spans="4:5" ht="12.75" customHeight="1" x14ac:dyDescent="0.2">
      <c r="D408" s="156"/>
      <c r="E408" s="156"/>
    </row>
    <row r="409" spans="4:5" ht="12.75" customHeight="1" x14ac:dyDescent="0.2">
      <c r="D409" s="156"/>
      <c r="E409" s="156"/>
    </row>
    <row r="410" spans="4:5" ht="12.75" customHeight="1" x14ac:dyDescent="0.2">
      <c r="D410" s="156"/>
      <c r="E410" s="156"/>
    </row>
    <row r="411" spans="4:5" ht="12.75" customHeight="1" x14ac:dyDescent="0.2">
      <c r="D411" s="156"/>
      <c r="E411" s="156"/>
    </row>
    <row r="412" spans="4:5" ht="12.75" customHeight="1" x14ac:dyDescent="0.2">
      <c r="D412" s="156"/>
      <c r="E412" s="156"/>
    </row>
    <row r="413" spans="4:5" ht="12.75" customHeight="1" x14ac:dyDescent="0.2">
      <c r="D413" s="156"/>
      <c r="E413" s="156"/>
    </row>
    <row r="414" spans="4:5" ht="12.75" customHeight="1" x14ac:dyDescent="0.2">
      <c r="D414" s="156"/>
      <c r="E414" s="156"/>
    </row>
    <row r="415" spans="4:5" ht="12.75" customHeight="1" x14ac:dyDescent="0.2">
      <c r="D415" s="156"/>
      <c r="E415" s="156"/>
    </row>
    <row r="416" spans="4:5" ht="12.75" customHeight="1" x14ac:dyDescent="0.2">
      <c r="D416" s="156"/>
      <c r="E416" s="156"/>
    </row>
    <row r="417" spans="4:5" ht="12.75" customHeight="1" x14ac:dyDescent="0.2">
      <c r="D417" s="156"/>
      <c r="E417" s="156"/>
    </row>
    <row r="418" spans="4:5" ht="12.75" customHeight="1" x14ac:dyDescent="0.2">
      <c r="D418" s="156"/>
      <c r="E418" s="156"/>
    </row>
    <row r="419" spans="4:5" ht="12.75" customHeight="1" x14ac:dyDescent="0.2">
      <c r="D419" s="156"/>
      <c r="E419" s="156"/>
    </row>
    <row r="420" spans="4:5" ht="12.75" customHeight="1" x14ac:dyDescent="0.2">
      <c r="D420" s="156"/>
      <c r="E420" s="156"/>
    </row>
    <row r="421" spans="4:5" ht="12.75" customHeight="1" x14ac:dyDescent="0.2">
      <c r="D421" s="156"/>
      <c r="E421" s="156"/>
    </row>
    <row r="422" spans="4:5" ht="12.75" customHeight="1" x14ac:dyDescent="0.2">
      <c r="D422" s="156"/>
      <c r="E422" s="156"/>
    </row>
    <row r="423" spans="4:5" ht="12.75" customHeight="1" x14ac:dyDescent="0.2">
      <c r="D423" s="156"/>
      <c r="E423" s="156"/>
    </row>
    <row r="424" spans="4:5" ht="12.75" customHeight="1" x14ac:dyDescent="0.2">
      <c r="D424" s="156"/>
      <c r="E424" s="156"/>
    </row>
    <row r="425" spans="4:5" ht="12.75" customHeight="1" x14ac:dyDescent="0.2">
      <c r="D425" s="156"/>
      <c r="E425" s="156"/>
    </row>
    <row r="426" spans="4:5" ht="12.75" customHeight="1" x14ac:dyDescent="0.2">
      <c r="D426" s="156"/>
      <c r="E426" s="156"/>
    </row>
    <row r="427" spans="4:5" ht="12.75" customHeight="1" x14ac:dyDescent="0.2">
      <c r="D427" s="156"/>
      <c r="E427" s="156"/>
    </row>
    <row r="428" spans="4:5" ht="12.75" customHeight="1" x14ac:dyDescent="0.2">
      <c r="D428" s="156"/>
      <c r="E428" s="156"/>
    </row>
    <row r="429" spans="4:5" ht="12.75" customHeight="1" x14ac:dyDescent="0.2">
      <c r="D429" s="156"/>
      <c r="E429" s="156"/>
    </row>
    <row r="430" spans="4:5" ht="12.75" customHeight="1" x14ac:dyDescent="0.2">
      <c r="D430" s="156"/>
      <c r="E430" s="156"/>
    </row>
    <row r="431" spans="4:5" ht="12.75" customHeight="1" x14ac:dyDescent="0.2">
      <c r="D431" s="156"/>
      <c r="E431" s="156"/>
    </row>
    <row r="432" spans="4:5" ht="12.75" customHeight="1" x14ac:dyDescent="0.2">
      <c r="D432" s="156"/>
      <c r="E432" s="156"/>
    </row>
    <row r="433" spans="4:5" ht="12.75" customHeight="1" x14ac:dyDescent="0.2">
      <c r="D433" s="156"/>
      <c r="E433" s="156"/>
    </row>
    <row r="434" spans="4:5" ht="12.75" customHeight="1" x14ac:dyDescent="0.2">
      <c r="D434" s="156"/>
      <c r="E434" s="156"/>
    </row>
    <row r="435" spans="4:5" ht="12.75" customHeight="1" x14ac:dyDescent="0.2">
      <c r="D435" s="156"/>
      <c r="E435" s="156"/>
    </row>
    <row r="436" spans="4:5" ht="12.75" customHeight="1" x14ac:dyDescent="0.2">
      <c r="D436" s="156"/>
      <c r="E436" s="156"/>
    </row>
    <row r="437" spans="4:5" ht="12.75" customHeight="1" x14ac:dyDescent="0.2">
      <c r="D437" s="156"/>
      <c r="E437" s="156"/>
    </row>
    <row r="438" spans="4:5" ht="12.75" customHeight="1" x14ac:dyDescent="0.2">
      <c r="D438" s="156"/>
      <c r="E438" s="156"/>
    </row>
    <row r="439" spans="4:5" ht="12.75" customHeight="1" x14ac:dyDescent="0.2">
      <c r="D439" s="156"/>
      <c r="E439" s="156"/>
    </row>
    <row r="440" spans="4:5" ht="12.75" customHeight="1" x14ac:dyDescent="0.2">
      <c r="D440" s="156"/>
      <c r="E440" s="156"/>
    </row>
    <row r="441" spans="4:5" ht="12.75" customHeight="1" x14ac:dyDescent="0.2">
      <c r="D441" s="156"/>
      <c r="E441" s="156"/>
    </row>
    <row r="442" spans="4:5" ht="12.75" customHeight="1" x14ac:dyDescent="0.2">
      <c r="D442" s="156"/>
      <c r="E442" s="156"/>
    </row>
    <row r="443" spans="4:5" ht="12.75" customHeight="1" x14ac:dyDescent="0.2">
      <c r="D443" s="156"/>
      <c r="E443" s="156"/>
    </row>
    <row r="444" spans="4:5" ht="12.75" customHeight="1" x14ac:dyDescent="0.2">
      <c r="D444" s="156"/>
      <c r="E444" s="156"/>
    </row>
    <row r="445" spans="4:5" ht="12.75" customHeight="1" x14ac:dyDescent="0.2">
      <c r="D445" s="156"/>
      <c r="E445" s="156"/>
    </row>
    <row r="446" spans="4:5" ht="12.75" customHeight="1" x14ac:dyDescent="0.2">
      <c r="D446" s="156"/>
      <c r="E446" s="156"/>
    </row>
    <row r="447" spans="4:5" ht="12.75" customHeight="1" x14ac:dyDescent="0.2">
      <c r="D447" s="156"/>
      <c r="E447" s="156"/>
    </row>
    <row r="448" spans="4:5" ht="12.75" customHeight="1" x14ac:dyDescent="0.2">
      <c r="D448" s="156"/>
      <c r="E448" s="156"/>
    </row>
    <row r="449" spans="4:5" ht="12.75" customHeight="1" x14ac:dyDescent="0.2">
      <c r="D449" s="156"/>
      <c r="E449" s="156"/>
    </row>
    <row r="450" spans="4:5" ht="12.75" customHeight="1" x14ac:dyDescent="0.2">
      <c r="D450" s="156"/>
      <c r="E450" s="156"/>
    </row>
    <row r="451" spans="4:5" ht="12.75" customHeight="1" x14ac:dyDescent="0.2">
      <c r="D451" s="156"/>
      <c r="E451" s="156"/>
    </row>
    <row r="452" spans="4:5" ht="12.75" customHeight="1" x14ac:dyDescent="0.2">
      <c r="D452" s="156"/>
      <c r="E452" s="156"/>
    </row>
    <row r="453" spans="4:5" ht="12.75" customHeight="1" x14ac:dyDescent="0.2">
      <c r="D453" s="156"/>
      <c r="E453" s="156"/>
    </row>
    <row r="454" spans="4:5" ht="12.75" customHeight="1" x14ac:dyDescent="0.2">
      <c r="D454" s="156"/>
      <c r="E454" s="156"/>
    </row>
    <row r="455" spans="4:5" ht="12.75" customHeight="1" x14ac:dyDescent="0.2">
      <c r="D455" s="156"/>
      <c r="E455" s="156"/>
    </row>
    <row r="456" spans="4:5" ht="12.75" customHeight="1" x14ac:dyDescent="0.2">
      <c r="D456" s="156"/>
      <c r="E456" s="156"/>
    </row>
    <row r="457" spans="4:5" ht="12.75" customHeight="1" x14ac:dyDescent="0.2">
      <c r="D457" s="156"/>
      <c r="E457" s="156"/>
    </row>
    <row r="458" spans="4:5" ht="12.75" customHeight="1" x14ac:dyDescent="0.2">
      <c r="D458" s="156"/>
      <c r="E458" s="156"/>
    </row>
    <row r="459" spans="4:5" ht="12.75" customHeight="1" x14ac:dyDescent="0.2">
      <c r="D459" s="156"/>
      <c r="E459" s="156"/>
    </row>
    <row r="460" spans="4:5" ht="12.75" customHeight="1" x14ac:dyDescent="0.2">
      <c r="D460" s="156"/>
      <c r="E460" s="156"/>
    </row>
    <row r="461" spans="4:5" ht="12.75" customHeight="1" x14ac:dyDescent="0.2">
      <c r="D461" s="156"/>
      <c r="E461" s="156"/>
    </row>
    <row r="462" spans="4:5" ht="12.75" customHeight="1" x14ac:dyDescent="0.2">
      <c r="D462" s="156"/>
      <c r="E462" s="156"/>
    </row>
    <row r="463" spans="4:5" ht="12.75" customHeight="1" x14ac:dyDescent="0.2">
      <c r="D463" s="156"/>
      <c r="E463" s="156"/>
    </row>
    <row r="464" spans="4:5" ht="12.75" customHeight="1" x14ac:dyDescent="0.2">
      <c r="D464" s="156"/>
      <c r="E464" s="156"/>
    </row>
    <row r="465" spans="4:5" ht="12.75" customHeight="1" x14ac:dyDescent="0.2">
      <c r="D465" s="156"/>
      <c r="E465" s="156"/>
    </row>
    <row r="466" spans="4:5" ht="12.75" customHeight="1" x14ac:dyDescent="0.2">
      <c r="D466" s="156"/>
      <c r="E466" s="156"/>
    </row>
    <row r="467" spans="4:5" ht="12.75" customHeight="1" x14ac:dyDescent="0.2">
      <c r="D467" s="156"/>
      <c r="E467" s="156"/>
    </row>
    <row r="468" spans="4:5" ht="12.75" customHeight="1" x14ac:dyDescent="0.2">
      <c r="D468" s="156"/>
      <c r="E468" s="156"/>
    </row>
    <row r="469" spans="4:5" ht="12.75" customHeight="1" x14ac:dyDescent="0.2">
      <c r="D469" s="156"/>
      <c r="E469" s="156"/>
    </row>
    <row r="470" spans="4:5" ht="12.75" customHeight="1" x14ac:dyDescent="0.2">
      <c r="D470" s="156"/>
      <c r="E470" s="156"/>
    </row>
    <row r="471" spans="4:5" ht="12.75" customHeight="1" x14ac:dyDescent="0.2">
      <c r="D471" s="156"/>
      <c r="E471" s="156"/>
    </row>
    <row r="472" spans="4:5" ht="12.75" customHeight="1" x14ac:dyDescent="0.2">
      <c r="D472" s="156"/>
      <c r="E472" s="156"/>
    </row>
    <row r="473" spans="4:5" ht="12.75" customHeight="1" x14ac:dyDescent="0.2">
      <c r="D473" s="156"/>
      <c r="E473" s="156"/>
    </row>
    <row r="474" spans="4:5" ht="12.75" customHeight="1" x14ac:dyDescent="0.2">
      <c r="D474" s="156"/>
      <c r="E474" s="156"/>
    </row>
    <row r="475" spans="4:5" ht="12.75" customHeight="1" x14ac:dyDescent="0.2">
      <c r="D475" s="156"/>
      <c r="E475" s="156"/>
    </row>
    <row r="476" spans="4:5" ht="12.75" customHeight="1" x14ac:dyDescent="0.2">
      <c r="D476" s="156"/>
      <c r="E476" s="156"/>
    </row>
    <row r="477" spans="4:5" ht="12.75" customHeight="1" x14ac:dyDescent="0.2">
      <c r="D477" s="156"/>
      <c r="E477" s="156"/>
    </row>
    <row r="478" spans="4:5" ht="12.75" customHeight="1" x14ac:dyDescent="0.2">
      <c r="D478" s="156"/>
      <c r="E478" s="156"/>
    </row>
    <row r="479" spans="4:5" ht="12.75" customHeight="1" x14ac:dyDescent="0.2">
      <c r="D479" s="156"/>
      <c r="E479" s="156"/>
    </row>
    <row r="480" spans="4:5" ht="12.75" customHeight="1" x14ac:dyDescent="0.2">
      <c r="D480" s="156"/>
      <c r="E480" s="156"/>
    </row>
    <row r="481" spans="4:5" ht="12.75" customHeight="1" x14ac:dyDescent="0.2">
      <c r="D481" s="156"/>
      <c r="E481" s="156"/>
    </row>
    <row r="482" spans="4:5" ht="12.75" customHeight="1" x14ac:dyDescent="0.2">
      <c r="D482" s="156"/>
      <c r="E482" s="156"/>
    </row>
    <row r="483" spans="4:5" ht="12.75" customHeight="1" x14ac:dyDescent="0.2">
      <c r="D483" s="156"/>
      <c r="E483" s="156"/>
    </row>
    <row r="484" spans="4:5" ht="12.75" customHeight="1" x14ac:dyDescent="0.2">
      <c r="D484" s="156"/>
      <c r="E484" s="156"/>
    </row>
    <row r="485" spans="4:5" ht="12.75" customHeight="1" x14ac:dyDescent="0.2">
      <c r="D485" s="156"/>
      <c r="E485" s="156"/>
    </row>
    <row r="486" spans="4:5" ht="12.75" customHeight="1" x14ac:dyDescent="0.2">
      <c r="D486" s="156"/>
      <c r="E486" s="156"/>
    </row>
    <row r="487" spans="4:5" ht="12.75" customHeight="1" x14ac:dyDescent="0.2">
      <c r="D487" s="156"/>
      <c r="E487" s="156"/>
    </row>
    <row r="488" spans="4:5" ht="12.75" customHeight="1" x14ac:dyDescent="0.2">
      <c r="D488" s="156"/>
      <c r="E488" s="156"/>
    </row>
    <row r="489" spans="4:5" ht="12.75" customHeight="1" x14ac:dyDescent="0.2">
      <c r="D489" s="156"/>
      <c r="E489" s="156"/>
    </row>
    <row r="490" spans="4:5" ht="12.75" customHeight="1" x14ac:dyDescent="0.2">
      <c r="D490" s="156"/>
      <c r="E490" s="156"/>
    </row>
    <row r="491" spans="4:5" ht="12.75" customHeight="1" x14ac:dyDescent="0.2">
      <c r="D491" s="156"/>
      <c r="E491" s="156"/>
    </row>
    <row r="492" spans="4:5" ht="12.75" customHeight="1" x14ac:dyDescent="0.2">
      <c r="D492" s="156"/>
      <c r="E492" s="156"/>
    </row>
    <row r="493" spans="4:5" ht="12.75" customHeight="1" x14ac:dyDescent="0.2">
      <c r="D493" s="156"/>
      <c r="E493" s="156"/>
    </row>
    <row r="494" spans="4:5" ht="12.75" customHeight="1" x14ac:dyDescent="0.2">
      <c r="D494" s="156"/>
      <c r="E494" s="156"/>
    </row>
    <row r="495" spans="4:5" ht="12.75" customHeight="1" x14ac:dyDescent="0.2">
      <c r="D495" s="156"/>
      <c r="E495" s="156"/>
    </row>
    <row r="496" spans="4:5" ht="12.75" customHeight="1" x14ac:dyDescent="0.2">
      <c r="D496" s="156"/>
      <c r="E496" s="156"/>
    </row>
    <row r="497" spans="4:5" ht="12.75" customHeight="1" x14ac:dyDescent="0.2">
      <c r="D497" s="156"/>
      <c r="E497" s="156"/>
    </row>
    <row r="498" spans="4:5" ht="12.75" customHeight="1" x14ac:dyDescent="0.2">
      <c r="D498" s="156"/>
      <c r="E498" s="156"/>
    </row>
    <row r="499" spans="4:5" ht="12.75" customHeight="1" x14ac:dyDescent="0.2">
      <c r="D499" s="156"/>
      <c r="E499" s="156"/>
    </row>
    <row r="500" spans="4:5" ht="12.75" customHeight="1" x14ac:dyDescent="0.2">
      <c r="D500" s="156"/>
      <c r="E500" s="156"/>
    </row>
    <row r="501" spans="4:5" ht="12.75" customHeight="1" x14ac:dyDescent="0.2">
      <c r="D501" s="156"/>
      <c r="E501" s="156"/>
    </row>
    <row r="502" spans="4:5" ht="12.75" customHeight="1" x14ac:dyDescent="0.2">
      <c r="D502" s="156"/>
      <c r="E502" s="156"/>
    </row>
    <row r="503" spans="4:5" ht="12.75" customHeight="1" x14ac:dyDescent="0.2">
      <c r="D503" s="156"/>
      <c r="E503" s="156"/>
    </row>
    <row r="504" spans="4:5" ht="12.75" customHeight="1" x14ac:dyDescent="0.2">
      <c r="D504" s="156"/>
      <c r="E504" s="156"/>
    </row>
    <row r="505" spans="4:5" ht="12.75" customHeight="1" x14ac:dyDescent="0.2">
      <c r="D505" s="156"/>
      <c r="E505" s="156"/>
    </row>
    <row r="506" spans="4:5" ht="12.75" customHeight="1" x14ac:dyDescent="0.2">
      <c r="D506" s="156"/>
      <c r="E506" s="156"/>
    </row>
    <row r="507" spans="4:5" ht="12.75" customHeight="1" x14ac:dyDescent="0.2">
      <c r="D507" s="156"/>
      <c r="E507" s="156"/>
    </row>
    <row r="508" spans="4:5" ht="12.75" customHeight="1" x14ac:dyDescent="0.2">
      <c r="D508" s="156"/>
      <c r="E508" s="156"/>
    </row>
    <row r="509" spans="4:5" ht="12.75" customHeight="1" x14ac:dyDescent="0.2">
      <c r="D509" s="156"/>
      <c r="E509" s="156"/>
    </row>
    <row r="510" spans="4:5" ht="12.75" customHeight="1" x14ac:dyDescent="0.2">
      <c r="D510" s="156"/>
      <c r="E510" s="156"/>
    </row>
    <row r="511" spans="4:5" ht="12.75" customHeight="1" x14ac:dyDescent="0.2">
      <c r="D511" s="156"/>
      <c r="E511" s="156"/>
    </row>
    <row r="512" spans="4:5" ht="12.75" customHeight="1" x14ac:dyDescent="0.2">
      <c r="D512" s="156"/>
      <c r="E512" s="156"/>
    </row>
    <row r="513" spans="4:5" ht="12.75" customHeight="1" x14ac:dyDescent="0.2">
      <c r="D513" s="156"/>
      <c r="E513" s="156"/>
    </row>
    <row r="514" spans="4:5" ht="12.75" customHeight="1" x14ac:dyDescent="0.2">
      <c r="D514" s="156"/>
      <c r="E514" s="156"/>
    </row>
    <row r="515" spans="4:5" ht="12.75" customHeight="1" x14ac:dyDescent="0.2">
      <c r="D515" s="156"/>
      <c r="E515" s="156"/>
    </row>
    <row r="516" spans="4:5" ht="12.75" customHeight="1" x14ac:dyDescent="0.2">
      <c r="D516" s="156"/>
      <c r="E516" s="156"/>
    </row>
    <row r="517" spans="4:5" ht="12.75" customHeight="1" x14ac:dyDescent="0.2">
      <c r="D517" s="156"/>
      <c r="E517" s="156"/>
    </row>
    <row r="518" spans="4:5" ht="12.75" customHeight="1" x14ac:dyDescent="0.2">
      <c r="D518" s="156"/>
      <c r="E518" s="156"/>
    </row>
    <row r="519" spans="4:5" ht="12.75" customHeight="1" x14ac:dyDescent="0.2">
      <c r="D519" s="156"/>
      <c r="E519" s="156"/>
    </row>
    <row r="520" spans="4:5" ht="12.75" customHeight="1" x14ac:dyDescent="0.2">
      <c r="D520" s="156"/>
      <c r="E520" s="156"/>
    </row>
    <row r="521" spans="4:5" ht="12.75" customHeight="1" x14ac:dyDescent="0.2">
      <c r="D521" s="156"/>
      <c r="E521" s="156"/>
    </row>
    <row r="522" spans="4:5" ht="12.75" customHeight="1" x14ac:dyDescent="0.2">
      <c r="D522" s="156"/>
      <c r="E522" s="156"/>
    </row>
    <row r="523" spans="4:5" ht="12.75" customHeight="1" x14ac:dyDescent="0.2">
      <c r="D523" s="156"/>
      <c r="E523" s="156"/>
    </row>
    <row r="524" spans="4:5" ht="12.75" customHeight="1" x14ac:dyDescent="0.2">
      <c r="D524" s="156"/>
      <c r="E524" s="156"/>
    </row>
    <row r="525" spans="4:5" ht="12.75" customHeight="1" x14ac:dyDescent="0.2">
      <c r="D525" s="156"/>
      <c r="E525" s="156"/>
    </row>
    <row r="526" spans="4:5" ht="12.75" customHeight="1" x14ac:dyDescent="0.2">
      <c r="D526" s="156"/>
      <c r="E526" s="156"/>
    </row>
    <row r="527" spans="4:5" ht="12.75" customHeight="1" x14ac:dyDescent="0.2">
      <c r="D527" s="156"/>
      <c r="E527" s="156"/>
    </row>
    <row r="528" spans="4:5" ht="12.75" customHeight="1" x14ac:dyDescent="0.2">
      <c r="D528" s="156"/>
      <c r="E528" s="156"/>
    </row>
    <row r="529" spans="4:5" ht="12.75" customHeight="1" x14ac:dyDescent="0.2">
      <c r="D529" s="156"/>
      <c r="E529" s="156"/>
    </row>
    <row r="530" spans="4:5" ht="12.75" customHeight="1" x14ac:dyDescent="0.2">
      <c r="D530" s="156"/>
      <c r="E530" s="156"/>
    </row>
    <row r="531" spans="4:5" ht="12.75" customHeight="1" x14ac:dyDescent="0.2">
      <c r="D531" s="156"/>
      <c r="E531" s="156"/>
    </row>
    <row r="532" spans="4:5" ht="12.75" customHeight="1" x14ac:dyDescent="0.2">
      <c r="D532" s="156"/>
      <c r="E532" s="156"/>
    </row>
    <row r="533" spans="4:5" ht="12.75" customHeight="1" x14ac:dyDescent="0.2">
      <c r="D533" s="156"/>
      <c r="E533" s="156"/>
    </row>
    <row r="534" spans="4:5" ht="12.75" customHeight="1" x14ac:dyDescent="0.2">
      <c r="D534" s="156"/>
      <c r="E534" s="156"/>
    </row>
    <row r="535" spans="4:5" ht="12.75" customHeight="1" x14ac:dyDescent="0.2">
      <c r="D535" s="156"/>
      <c r="E535" s="156"/>
    </row>
    <row r="536" spans="4:5" ht="12.75" customHeight="1" x14ac:dyDescent="0.2">
      <c r="D536" s="156"/>
      <c r="E536" s="156"/>
    </row>
    <row r="537" spans="4:5" ht="12.75" customHeight="1" x14ac:dyDescent="0.2">
      <c r="D537" s="156"/>
      <c r="E537" s="156"/>
    </row>
    <row r="538" spans="4:5" ht="12.75" customHeight="1" x14ac:dyDescent="0.2">
      <c r="D538" s="156"/>
      <c r="E538" s="156"/>
    </row>
    <row r="539" spans="4:5" ht="12.75" customHeight="1" x14ac:dyDescent="0.2">
      <c r="D539" s="156"/>
      <c r="E539" s="156"/>
    </row>
    <row r="540" spans="4:5" ht="12.75" customHeight="1" x14ac:dyDescent="0.2">
      <c r="D540" s="156"/>
      <c r="E540" s="156"/>
    </row>
    <row r="541" spans="4:5" ht="12.75" customHeight="1" x14ac:dyDescent="0.2">
      <c r="D541" s="156"/>
      <c r="E541" s="156"/>
    </row>
    <row r="542" spans="4:5" ht="12.75" customHeight="1" x14ac:dyDescent="0.2">
      <c r="D542" s="156"/>
      <c r="E542" s="156"/>
    </row>
    <row r="543" spans="4:5" ht="12.75" customHeight="1" x14ac:dyDescent="0.2">
      <c r="D543" s="156"/>
      <c r="E543" s="156"/>
    </row>
    <row r="544" spans="4:5" ht="12.75" customHeight="1" x14ac:dyDescent="0.2">
      <c r="D544" s="156"/>
      <c r="E544" s="156"/>
    </row>
    <row r="545" spans="4:5" ht="12.75" customHeight="1" x14ac:dyDescent="0.2">
      <c r="D545" s="156"/>
      <c r="E545" s="156"/>
    </row>
    <row r="546" spans="4:5" ht="12.75" customHeight="1" x14ac:dyDescent="0.2">
      <c r="D546" s="156"/>
      <c r="E546" s="156"/>
    </row>
    <row r="547" spans="4:5" ht="12.75" customHeight="1" x14ac:dyDescent="0.2">
      <c r="D547" s="156"/>
      <c r="E547" s="156"/>
    </row>
    <row r="548" spans="4:5" ht="12.75" customHeight="1" x14ac:dyDescent="0.2">
      <c r="D548" s="156"/>
      <c r="E548" s="156"/>
    </row>
    <row r="549" spans="4:5" ht="12.75" customHeight="1" x14ac:dyDescent="0.2">
      <c r="D549" s="156"/>
      <c r="E549" s="156"/>
    </row>
    <row r="550" spans="4:5" ht="12.75" customHeight="1" x14ac:dyDescent="0.2">
      <c r="D550" s="156"/>
      <c r="E550" s="156"/>
    </row>
    <row r="551" spans="4:5" ht="12.75" customHeight="1" x14ac:dyDescent="0.2">
      <c r="D551" s="156"/>
      <c r="E551" s="156"/>
    </row>
    <row r="552" spans="4:5" ht="12.75" customHeight="1" x14ac:dyDescent="0.2">
      <c r="D552" s="156"/>
      <c r="E552" s="156"/>
    </row>
    <row r="553" spans="4:5" ht="12.75" customHeight="1" x14ac:dyDescent="0.2">
      <c r="D553" s="156"/>
      <c r="E553" s="156"/>
    </row>
    <row r="554" spans="4:5" ht="12.75" customHeight="1" x14ac:dyDescent="0.2">
      <c r="D554" s="156"/>
      <c r="E554" s="156"/>
    </row>
    <row r="555" spans="4:5" ht="12.75" customHeight="1" x14ac:dyDescent="0.2">
      <c r="D555" s="156"/>
      <c r="E555" s="156"/>
    </row>
    <row r="556" spans="4:5" ht="12.75" customHeight="1" x14ac:dyDescent="0.2">
      <c r="D556" s="156"/>
      <c r="E556" s="156"/>
    </row>
    <row r="557" spans="4:5" ht="12.75" customHeight="1" x14ac:dyDescent="0.2">
      <c r="D557" s="156"/>
      <c r="E557" s="156"/>
    </row>
    <row r="558" spans="4:5" ht="12.75" customHeight="1" x14ac:dyDescent="0.2">
      <c r="D558" s="156"/>
      <c r="E558" s="156"/>
    </row>
    <row r="559" spans="4:5" ht="12.75" customHeight="1" x14ac:dyDescent="0.2">
      <c r="D559" s="156"/>
      <c r="E559" s="156"/>
    </row>
    <row r="560" spans="4:5" ht="12.75" customHeight="1" x14ac:dyDescent="0.2">
      <c r="D560" s="156"/>
      <c r="E560" s="156"/>
    </row>
    <row r="561" spans="4:5" ht="12.75" customHeight="1" x14ac:dyDescent="0.2">
      <c r="D561" s="156"/>
      <c r="E561" s="156"/>
    </row>
    <row r="562" spans="4:5" ht="12.75" customHeight="1" x14ac:dyDescent="0.2">
      <c r="D562" s="156"/>
      <c r="E562" s="156"/>
    </row>
    <row r="563" spans="4:5" ht="12.75" customHeight="1" x14ac:dyDescent="0.2">
      <c r="D563" s="156"/>
      <c r="E563" s="156"/>
    </row>
    <row r="564" spans="4:5" ht="12.75" customHeight="1" x14ac:dyDescent="0.2">
      <c r="D564" s="156"/>
      <c r="E564" s="156"/>
    </row>
    <row r="565" spans="4:5" ht="12.75" customHeight="1" x14ac:dyDescent="0.2">
      <c r="D565" s="156"/>
      <c r="E565" s="156"/>
    </row>
    <row r="566" spans="4:5" ht="12.75" customHeight="1" x14ac:dyDescent="0.2">
      <c r="D566" s="156"/>
      <c r="E566" s="156"/>
    </row>
    <row r="567" spans="4:5" ht="12.75" customHeight="1" x14ac:dyDescent="0.2">
      <c r="D567" s="156"/>
      <c r="E567" s="156"/>
    </row>
    <row r="568" spans="4:5" ht="12.75" customHeight="1" x14ac:dyDescent="0.2">
      <c r="D568" s="156"/>
      <c r="E568" s="156"/>
    </row>
    <row r="569" spans="4:5" ht="12.75" customHeight="1" x14ac:dyDescent="0.2">
      <c r="D569" s="156"/>
      <c r="E569" s="156"/>
    </row>
    <row r="570" spans="4:5" ht="12.75" customHeight="1" x14ac:dyDescent="0.2">
      <c r="D570" s="156"/>
      <c r="E570" s="156"/>
    </row>
    <row r="571" spans="4:5" ht="12.75" customHeight="1" x14ac:dyDescent="0.2">
      <c r="D571" s="156"/>
      <c r="E571" s="156"/>
    </row>
    <row r="572" spans="4:5" ht="12.75" customHeight="1" x14ac:dyDescent="0.2">
      <c r="D572" s="156"/>
      <c r="E572" s="156"/>
    </row>
    <row r="573" spans="4:5" ht="12.75" customHeight="1" x14ac:dyDescent="0.2">
      <c r="D573" s="156"/>
      <c r="E573" s="156"/>
    </row>
    <row r="574" spans="4:5" ht="12.75" customHeight="1" x14ac:dyDescent="0.2">
      <c r="D574" s="156"/>
      <c r="E574" s="156"/>
    </row>
    <row r="575" spans="4:5" ht="12.75" customHeight="1" x14ac:dyDescent="0.2">
      <c r="D575" s="156"/>
      <c r="E575" s="156"/>
    </row>
    <row r="576" spans="4:5" ht="12.75" customHeight="1" x14ac:dyDescent="0.2">
      <c r="D576" s="156"/>
      <c r="E576" s="156"/>
    </row>
    <row r="577" spans="4:5" ht="12.75" customHeight="1" x14ac:dyDescent="0.2">
      <c r="D577" s="156"/>
      <c r="E577" s="156"/>
    </row>
    <row r="578" spans="4:5" ht="12.75" customHeight="1" x14ac:dyDescent="0.2">
      <c r="D578" s="156"/>
      <c r="E578" s="156"/>
    </row>
    <row r="579" spans="4:5" ht="12.75" customHeight="1" x14ac:dyDescent="0.2">
      <c r="D579" s="156"/>
      <c r="E579" s="156"/>
    </row>
    <row r="580" spans="4:5" ht="12.75" customHeight="1" x14ac:dyDescent="0.2">
      <c r="D580" s="156"/>
      <c r="E580" s="156"/>
    </row>
    <row r="581" spans="4:5" ht="12.75" customHeight="1" x14ac:dyDescent="0.2">
      <c r="D581" s="156"/>
      <c r="E581" s="156"/>
    </row>
    <row r="582" spans="4:5" ht="12.75" customHeight="1" x14ac:dyDescent="0.2">
      <c r="D582" s="156"/>
      <c r="E582" s="156"/>
    </row>
    <row r="583" spans="4:5" ht="12.75" customHeight="1" x14ac:dyDescent="0.2">
      <c r="D583" s="156"/>
      <c r="E583" s="156"/>
    </row>
    <row r="584" spans="4:5" ht="12.75" customHeight="1" x14ac:dyDescent="0.2">
      <c r="D584" s="156"/>
      <c r="E584" s="156"/>
    </row>
    <row r="585" spans="4:5" ht="12.75" customHeight="1" x14ac:dyDescent="0.2">
      <c r="D585" s="156"/>
      <c r="E585" s="156"/>
    </row>
    <row r="586" spans="4:5" ht="12.75" customHeight="1" x14ac:dyDescent="0.2">
      <c r="D586" s="156"/>
      <c r="E586" s="156"/>
    </row>
    <row r="587" spans="4:5" ht="12.75" customHeight="1" x14ac:dyDescent="0.2">
      <c r="D587" s="156"/>
      <c r="E587" s="156"/>
    </row>
    <row r="588" spans="4:5" ht="12.75" customHeight="1" x14ac:dyDescent="0.2">
      <c r="D588" s="156"/>
      <c r="E588" s="156"/>
    </row>
    <row r="589" spans="4:5" ht="12.75" customHeight="1" x14ac:dyDescent="0.2">
      <c r="D589" s="156"/>
      <c r="E589" s="156"/>
    </row>
    <row r="590" spans="4:5" ht="12.75" customHeight="1" x14ac:dyDescent="0.2">
      <c r="D590" s="156"/>
      <c r="E590" s="156"/>
    </row>
    <row r="591" spans="4:5" ht="12.75" customHeight="1" x14ac:dyDescent="0.2">
      <c r="D591" s="156"/>
      <c r="E591" s="156"/>
    </row>
    <row r="592" spans="4:5" ht="12.75" customHeight="1" x14ac:dyDescent="0.2">
      <c r="D592" s="156"/>
      <c r="E592" s="156"/>
    </row>
    <row r="593" spans="4:5" ht="12.75" customHeight="1" x14ac:dyDescent="0.2">
      <c r="D593" s="156"/>
      <c r="E593" s="156"/>
    </row>
    <row r="594" spans="4:5" ht="12.75" customHeight="1" x14ac:dyDescent="0.2">
      <c r="D594" s="156"/>
      <c r="E594" s="156"/>
    </row>
    <row r="595" spans="4:5" ht="12.75" customHeight="1" x14ac:dyDescent="0.2">
      <c r="D595" s="156"/>
      <c r="E595" s="156"/>
    </row>
    <row r="596" spans="4:5" ht="12.75" customHeight="1" x14ac:dyDescent="0.2">
      <c r="D596" s="156"/>
      <c r="E596" s="156"/>
    </row>
    <row r="597" spans="4:5" ht="12.75" customHeight="1" x14ac:dyDescent="0.2">
      <c r="D597" s="156"/>
      <c r="E597" s="156"/>
    </row>
    <row r="598" spans="4:5" ht="12.75" customHeight="1" x14ac:dyDescent="0.2">
      <c r="D598" s="156"/>
      <c r="E598" s="156"/>
    </row>
    <row r="599" spans="4:5" ht="12.75" customHeight="1" x14ac:dyDescent="0.2">
      <c r="D599" s="156"/>
      <c r="E599" s="156"/>
    </row>
    <row r="600" spans="4:5" ht="12.75" customHeight="1" x14ac:dyDescent="0.2">
      <c r="D600" s="156"/>
      <c r="E600" s="156"/>
    </row>
    <row r="601" spans="4:5" ht="12.75" customHeight="1" x14ac:dyDescent="0.2">
      <c r="D601" s="156"/>
      <c r="E601" s="156"/>
    </row>
    <row r="602" spans="4:5" ht="12.75" customHeight="1" x14ac:dyDescent="0.2">
      <c r="D602" s="156"/>
      <c r="E602" s="156"/>
    </row>
    <row r="603" spans="4:5" ht="12.75" customHeight="1" x14ac:dyDescent="0.2">
      <c r="D603" s="156"/>
      <c r="E603" s="156"/>
    </row>
    <row r="604" spans="4:5" ht="12.75" customHeight="1" x14ac:dyDescent="0.2">
      <c r="D604" s="156"/>
      <c r="E604" s="156"/>
    </row>
    <row r="605" spans="4:5" ht="12.75" customHeight="1" x14ac:dyDescent="0.2">
      <c r="D605" s="156"/>
      <c r="E605" s="156"/>
    </row>
    <row r="606" spans="4:5" ht="12.75" customHeight="1" x14ac:dyDescent="0.2">
      <c r="D606" s="156"/>
      <c r="E606" s="156"/>
    </row>
    <row r="607" spans="4:5" ht="12.75" customHeight="1" x14ac:dyDescent="0.2">
      <c r="D607" s="156"/>
      <c r="E607" s="156"/>
    </row>
    <row r="608" spans="4:5" ht="12.75" customHeight="1" x14ac:dyDescent="0.2">
      <c r="D608" s="156"/>
      <c r="E608" s="156"/>
    </row>
    <row r="609" spans="4:5" ht="12.75" customHeight="1" x14ac:dyDescent="0.2">
      <c r="D609" s="156"/>
      <c r="E609" s="156"/>
    </row>
    <row r="610" spans="4:5" ht="12.75" customHeight="1" x14ac:dyDescent="0.2">
      <c r="D610" s="156"/>
      <c r="E610" s="156"/>
    </row>
    <row r="611" spans="4:5" ht="12.75" customHeight="1" x14ac:dyDescent="0.2">
      <c r="D611" s="156"/>
      <c r="E611" s="156"/>
    </row>
    <row r="612" spans="4:5" ht="12.75" customHeight="1" x14ac:dyDescent="0.2">
      <c r="D612" s="156"/>
      <c r="E612" s="156"/>
    </row>
    <row r="613" spans="4:5" ht="12.75" customHeight="1" x14ac:dyDescent="0.2">
      <c r="D613" s="156"/>
      <c r="E613" s="156"/>
    </row>
    <row r="614" spans="4:5" ht="12.75" customHeight="1" x14ac:dyDescent="0.2">
      <c r="D614" s="156"/>
      <c r="E614" s="156"/>
    </row>
    <row r="615" spans="4:5" ht="12.75" customHeight="1" x14ac:dyDescent="0.2">
      <c r="D615" s="156"/>
      <c r="E615" s="156"/>
    </row>
    <row r="616" spans="4:5" ht="12.75" customHeight="1" x14ac:dyDescent="0.2">
      <c r="D616" s="156"/>
      <c r="E616" s="156"/>
    </row>
    <row r="617" spans="4:5" ht="12.75" customHeight="1" x14ac:dyDescent="0.2">
      <c r="D617" s="156"/>
      <c r="E617" s="156"/>
    </row>
    <row r="618" spans="4:5" ht="12.75" customHeight="1" x14ac:dyDescent="0.2">
      <c r="D618" s="156"/>
      <c r="E618" s="156"/>
    </row>
    <row r="619" spans="4:5" ht="12.75" customHeight="1" x14ac:dyDescent="0.2">
      <c r="D619" s="156"/>
      <c r="E619" s="156"/>
    </row>
    <row r="620" spans="4:5" ht="12.75" customHeight="1" x14ac:dyDescent="0.2">
      <c r="D620" s="156"/>
      <c r="E620" s="156"/>
    </row>
    <row r="621" spans="4:5" ht="12.75" customHeight="1" x14ac:dyDescent="0.2">
      <c r="D621" s="156"/>
      <c r="E621" s="156"/>
    </row>
    <row r="622" spans="4:5" ht="12.75" customHeight="1" x14ac:dyDescent="0.2">
      <c r="D622" s="156"/>
      <c r="E622" s="156"/>
    </row>
    <row r="623" spans="4:5" ht="12.75" customHeight="1" x14ac:dyDescent="0.2">
      <c r="D623" s="156"/>
      <c r="E623" s="156"/>
    </row>
    <row r="624" spans="4:5" ht="12.75" customHeight="1" x14ac:dyDescent="0.2">
      <c r="D624" s="156"/>
      <c r="E624" s="156"/>
    </row>
    <row r="625" spans="4:5" ht="12.75" customHeight="1" x14ac:dyDescent="0.2">
      <c r="D625" s="156"/>
      <c r="E625" s="156"/>
    </row>
    <row r="626" spans="4:5" ht="12.75" customHeight="1" x14ac:dyDescent="0.2">
      <c r="D626" s="156"/>
      <c r="E626" s="156"/>
    </row>
    <row r="627" spans="4:5" ht="12.75" customHeight="1" x14ac:dyDescent="0.2">
      <c r="D627" s="156"/>
      <c r="E627" s="156"/>
    </row>
    <row r="628" spans="4:5" ht="12.75" customHeight="1" x14ac:dyDescent="0.2">
      <c r="D628" s="156"/>
      <c r="E628" s="156"/>
    </row>
    <row r="629" spans="4:5" ht="12.75" customHeight="1" x14ac:dyDescent="0.2">
      <c r="D629" s="156"/>
      <c r="E629" s="156"/>
    </row>
    <row r="630" spans="4:5" ht="12.75" customHeight="1" x14ac:dyDescent="0.2">
      <c r="D630" s="156"/>
      <c r="E630" s="156"/>
    </row>
    <row r="631" spans="4:5" ht="12.75" customHeight="1" x14ac:dyDescent="0.2">
      <c r="D631" s="156"/>
      <c r="E631" s="156"/>
    </row>
    <row r="632" spans="4:5" ht="12.75" customHeight="1" x14ac:dyDescent="0.2">
      <c r="D632" s="156"/>
      <c r="E632" s="156"/>
    </row>
    <row r="633" spans="4:5" ht="12.75" customHeight="1" x14ac:dyDescent="0.2">
      <c r="D633" s="156"/>
      <c r="E633" s="156"/>
    </row>
    <row r="634" spans="4:5" ht="12.75" customHeight="1" x14ac:dyDescent="0.2">
      <c r="D634" s="156"/>
      <c r="E634" s="156"/>
    </row>
    <row r="635" spans="4:5" ht="12.75" customHeight="1" x14ac:dyDescent="0.2">
      <c r="D635" s="156"/>
      <c r="E635" s="156"/>
    </row>
    <row r="636" spans="4:5" ht="12.75" customHeight="1" x14ac:dyDescent="0.2">
      <c r="D636" s="156"/>
      <c r="E636" s="156"/>
    </row>
    <row r="637" spans="4:5" ht="12.75" customHeight="1" x14ac:dyDescent="0.2">
      <c r="D637" s="156"/>
      <c r="E637" s="156"/>
    </row>
    <row r="638" spans="4:5" ht="12.75" customHeight="1" x14ac:dyDescent="0.2">
      <c r="D638" s="156"/>
      <c r="E638" s="156"/>
    </row>
    <row r="639" spans="4:5" ht="12.75" customHeight="1" x14ac:dyDescent="0.2">
      <c r="D639" s="156"/>
      <c r="E639" s="156"/>
    </row>
    <row r="640" spans="4:5" ht="12.75" customHeight="1" x14ac:dyDescent="0.2">
      <c r="D640" s="156"/>
      <c r="E640" s="156"/>
    </row>
    <row r="641" spans="4:5" ht="12.75" customHeight="1" x14ac:dyDescent="0.2">
      <c r="D641" s="156"/>
      <c r="E641" s="156"/>
    </row>
    <row r="642" spans="4:5" ht="12.75" customHeight="1" x14ac:dyDescent="0.2">
      <c r="D642" s="156"/>
      <c r="E642" s="156"/>
    </row>
    <row r="643" spans="4:5" ht="12.75" customHeight="1" x14ac:dyDescent="0.2">
      <c r="D643" s="156"/>
      <c r="E643" s="156"/>
    </row>
    <row r="644" spans="4:5" ht="12.75" customHeight="1" x14ac:dyDescent="0.2">
      <c r="D644" s="156"/>
      <c r="E644" s="156"/>
    </row>
    <row r="645" spans="4:5" ht="12.75" customHeight="1" x14ac:dyDescent="0.2">
      <c r="D645" s="156"/>
      <c r="E645" s="156"/>
    </row>
    <row r="646" spans="4:5" ht="12.75" customHeight="1" x14ac:dyDescent="0.2">
      <c r="D646" s="156"/>
      <c r="E646" s="156"/>
    </row>
    <row r="647" spans="4:5" ht="12.75" customHeight="1" x14ac:dyDescent="0.2">
      <c r="D647" s="156"/>
      <c r="E647" s="156"/>
    </row>
    <row r="648" spans="4:5" ht="12.75" customHeight="1" x14ac:dyDescent="0.2">
      <c r="D648" s="156"/>
      <c r="E648" s="156"/>
    </row>
    <row r="649" spans="4:5" ht="12.75" customHeight="1" x14ac:dyDescent="0.2">
      <c r="D649" s="156"/>
      <c r="E649" s="156"/>
    </row>
    <row r="650" spans="4:5" ht="12.75" customHeight="1" x14ac:dyDescent="0.2">
      <c r="D650" s="156"/>
      <c r="E650" s="156"/>
    </row>
    <row r="651" spans="4:5" ht="12.75" customHeight="1" x14ac:dyDescent="0.2">
      <c r="D651" s="156"/>
      <c r="E651" s="156"/>
    </row>
    <row r="652" spans="4:5" ht="12.75" customHeight="1" x14ac:dyDescent="0.2">
      <c r="D652" s="156"/>
      <c r="E652" s="156"/>
    </row>
    <row r="653" spans="4:5" ht="12.75" customHeight="1" x14ac:dyDescent="0.2">
      <c r="D653" s="156"/>
      <c r="E653" s="156"/>
    </row>
    <row r="654" spans="4:5" ht="12.75" customHeight="1" x14ac:dyDescent="0.2">
      <c r="D654" s="156"/>
      <c r="E654" s="156"/>
    </row>
    <row r="655" spans="4:5" ht="12.75" customHeight="1" x14ac:dyDescent="0.2">
      <c r="D655" s="156"/>
      <c r="E655" s="156"/>
    </row>
    <row r="656" spans="4:5" ht="12.75" customHeight="1" x14ac:dyDescent="0.2">
      <c r="D656" s="156"/>
      <c r="E656" s="156"/>
    </row>
    <row r="657" spans="4:5" ht="12.75" customHeight="1" x14ac:dyDescent="0.2">
      <c r="D657" s="156"/>
      <c r="E657" s="156"/>
    </row>
    <row r="658" spans="4:5" ht="12.75" customHeight="1" x14ac:dyDescent="0.2">
      <c r="D658" s="156"/>
      <c r="E658" s="156"/>
    </row>
    <row r="659" spans="4:5" ht="12.75" customHeight="1" x14ac:dyDescent="0.2">
      <c r="D659" s="156"/>
      <c r="E659" s="156"/>
    </row>
    <row r="660" spans="4:5" ht="12.75" customHeight="1" x14ac:dyDescent="0.2">
      <c r="D660" s="156"/>
      <c r="E660" s="156"/>
    </row>
    <row r="661" spans="4:5" ht="12.75" customHeight="1" x14ac:dyDescent="0.2">
      <c r="D661" s="156"/>
      <c r="E661" s="156"/>
    </row>
    <row r="662" spans="4:5" ht="12.75" customHeight="1" x14ac:dyDescent="0.2">
      <c r="D662" s="156"/>
      <c r="E662" s="156"/>
    </row>
    <row r="663" spans="4:5" ht="12.75" customHeight="1" x14ac:dyDescent="0.2">
      <c r="D663" s="156"/>
      <c r="E663" s="156"/>
    </row>
    <row r="664" spans="4:5" ht="12.75" customHeight="1" x14ac:dyDescent="0.2">
      <c r="D664" s="156"/>
      <c r="E664" s="156"/>
    </row>
    <row r="665" spans="4:5" ht="12.75" customHeight="1" x14ac:dyDescent="0.2">
      <c r="D665" s="156"/>
      <c r="E665" s="156"/>
    </row>
    <row r="666" spans="4:5" ht="12.75" customHeight="1" x14ac:dyDescent="0.2">
      <c r="D666" s="156"/>
      <c r="E666" s="156"/>
    </row>
    <row r="667" spans="4:5" ht="12.75" customHeight="1" x14ac:dyDescent="0.2">
      <c r="D667" s="156"/>
      <c r="E667" s="156"/>
    </row>
    <row r="668" spans="4:5" ht="12.75" customHeight="1" x14ac:dyDescent="0.2">
      <c r="D668" s="156"/>
      <c r="E668" s="156"/>
    </row>
    <row r="669" spans="4:5" ht="12.75" customHeight="1" x14ac:dyDescent="0.2">
      <c r="D669" s="156"/>
      <c r="E669" s="156"/>
    </row>
    <row r="670" spans="4:5" ht="12.75" customHeight="1" x14ac:dyDescent="0.2">
      <c r="D670" s="156"/>
      <c r="E670" s="156"/>
    </row>
    <row r="671" spans="4:5" ht="12.75" customHeight="1" x14ac:dyDescent="0.2">
      <c r="D671" s="156"/>
      <c r="E671" s="156"/>
    </row>
    <row r="672" spans="4:5" ht="12.75" customHeight="1" x14ac:dyDescent="0.2">
      <c r="D672" s="156"/>
      <c r="E672" s="156"/>
    </row>
    <row r="673" spans="4:5" ht="12.75" customHeight="1" x14ac:dyDescent="0.2">
      <c r="D673" s="156"/>
      <c r="E673" s="156"/>
    </row>
    <row r="674" spans="4:5" ht="12.75" customHeight="1" x14ac:dyDescent="0.2">
      <c r="D674" s="156"/>
      <c r="E674" s="156"/>
    </row>
    <row r="675" spans="4:5" ht="12.75" customHeight="1" x14ac:dyDescent="0.2">
      <c r="D675" s="156"/>
      <c r="E675" s="156"/>
    </row>
    <row r="676" spans="4:5" ht="12.75" customHeight="1" x14ac:dyDescent="0.2">
      <c r="D676" s="156"/>
      <c r="E676" s="156"/>
    </row>
    <row r="677" spans="4:5" ht="12.75" customHeight="1" x14ac:dyDescent="0.2">
      <c r="D677" s="156"/>
      <c r="E677" s="156"/>
    </row>
    <row r="678" spans="4:5" ht="12.75" customHeight="1" x14ac:dyDescent="0.2">
      <c r="D678" s="156"/>
      <c r="E678" s="156"/>
    </row>
    <row r="679" spans="4:5" ht="12.75" customHeight="1" x14ac:dyDescent="0.2">
      <c r="D679" s="156"/>
      <c r="E679" s="156"/>
    </row>
    <row r="680" spans="4:5" ht="12.75" customHeight="1" x14ac:dyDescent="0.2">
      <c r="D680" s="156"/>
      <c r="E680" s="156"/>
    </row>
    <row r="681" spans="4:5" ht="12.75" customHeight="1" x14ac:dyDescent="0.2">
      <c r="D681" s="156"/>
      <c r="E681" s="156"/>
    </row>
    <row r="682" spans="4:5" ht="12.75" customHeight="1" x14ac:dyDescent="0.2">
      <c r="D682" s="156"/>
      <c r="E682" s="156"/>
    </row>
    <row r="683" spans="4:5" ht="12.75" customHeight="1" x14ac:dyDescent="0.2">
      <c r="D683" s="156"/>
      <c r="E683" s="156"/>
    </row>
    <row r="684" spans="4:5" ht="12.75" customHeight="1" x14ac:dyDescent="0.2">
      <c r="D684" s="156"/>
      <c r="E684" s="156"/>
    </row>
    <row r="685" spans="4:5" ht="12.75" customHeight="1" x14ac:dyDescent="0.2">
      <c r="D685" s="156"/>
      <c r="E685" s="156"/>
    </row>
    <row r="686" spans="4:5" ht="12.75" customHeight="1" x14ac:dyDescent="0.2">
      <c r="D686" s="156"/>
      <c r="E686" s="156"/>
    </row>
    <row r="687" spans="4:5" ht="12.75" customHeight="1" x14ac:dyDescent="0.2">
      <c r="D687" s="156"/>
      <c r="E687" s="156"/>
    </row>
    <row r="688" spans="4:5" ht="12.75" customHeight="1" x14ac:dyDescent="0.2">
      <c r="D688" s="156"/>
      <c r="E688" s="156"/>
    </row>
    <row r="689" spans="4:5" ht="12.75" customHeight="1" x14ac:dyDescent="0.2">
      <c r="D689" s="156"/>
      <c r="E689" s="156"/>
    </row>
    <row r="690" spans="4:5" ht="12.75" customHeight="1" x14ac:dyDescent="0.2">
      <c r="D690" s="156"/>
      <c r="E690" s="156"/>
    </row>
    <row r="691" spans="4:5" ht="12.75" customHeight="1" x14ac:dyDescent="0.2">
      <c r="D691" s="156"/>
      <c r="E691" s="156"/>
    </row>
    <row r="692" spans="4:5" ht="12.75" customHeight="1" x14ac:dyDescent="0.2">
      <c r="D692" s="156"/>
      <c r="E692" s="156"/>
    </row>
    <row r="693" spans="4:5" ht="12.75" customHeight="1" x14ac:dyDescent="0.2">
      <c r="D693" s="156"/>
      <c r="E693" s="156"/>
    </row>
    <row r="694" spans="4:5" ht="12.75" customHeight="1" x14ac:dyDescent="0.2">
      <c r="D694" s="156"/>
      <c r="E694" s="156"/>
    </row>
    <row r="695" spans="4:5" ht="12.75" customHeight="1" x14ac:dyDescent="0.2">
      <c r="D695" s="156"/>
      <c r="E695" s="156"/>
    </row>
    <row r="696" spans="4:5" ht="12.75" customHeight="1" x14ac:dyDescent="0.2">
      <c r="D696" s="156"/>
      <c r="E696" s="156"/>
    </row>
    <row r="697" spans="4:5" ht="12.75" customHeight="1" x14ac:dyDescent="0.2">
      <c r="D697" s="156"/>
      <c r="E697" s="156"/>
    </row>
    <row r="698" spans="4:5" ht="12.75" customHeight="1" x14ac:dyDescent="0.2">
      <c r="D698" s="156"/>
      <c r="E698" s="156"/>
    </row>
    <row r="699" spans="4:5" ht="12.75" customHeight="1" x14ac:dyDescent="0.2">
      <c r="D699" s="156"/>
      <c r="E699" s="156"/>
    </row>
    <row r="700" spans="4:5" ht="12.75" customHeight="1" x14ac:dyDescent="0.2">
      <c r="D700" s="156"/>
      <c r="E700" s="156"/>
    </row>
    <row r="701" spans="4:5" ht="12.75" customHeight="1" x14ac:dyDescent="0.2">
      <c r="D701" s="156"/>
      <c r="E701" s="156"/>
    </row>
    <row r="702" spans="4:5" ht="12.75" customHeight="1" x14ac:dyDescent="0.2">
      <c r="D702" s="156"/>
      <c r="E702" s="156"/>
    </row>
    <row r="703" spans="4:5" ht="12.75" customHeight="1" x14ac:dyDescent="0.2">
      <c r="D703" s="156"/>
      <c r="E703" s="156"/>
    </row>
    <row r="704" spans="4:5" ht="12.75" customHeight="1" x14ac:dyDescent="0.2">
      <c r="D704" s="156"/>
      <c r="E704" s="156"/>
    </row>
    <row r="705" spans="4:5" ht="12.75" customHeight="1" x14ac:dyDescent="0.2">
      <c r="D705" s="156"/>
      <c r="E705" s="156"/>
    </row>
    <row r="706" spans="4:5" ht="12.75" customHeight="1" x14ac:dyDescent="0.2">
      <c r="D706" s="156"/>
      <c r="E706" s="156"/>
    </row>
    <row r="707" spans="4:5" ht="12.75" customHeight="1" x14ac:dyDescent="0.2">
      <c r="D707" s="156"/>
      <c r="E707" s="156"/>
    </row>
    <row r="708" spans="4:5" ht="12.75" customHeight="1" x14ac:dyDescent="0.2">
      <c r="D708" s="156"/>
      <c r="E708" s="156"/>
    </row>
    <row r="709" spans="4:5" ht="12.75" customHeight="1" x14ac:dyDescent="0.2">
      <c r="D709" s="156"/>
      <c r="E709" s="156"/>
    </row>
    <row r="710" spans="4:5" ht="12.75" customHeight="1" x14ac:dyDescent="0.2">
      <c r="D710" s="156"/>
      <c r="E710" s="156"/>
    </row>
    <row r="711" spans="4:5" ht="12.75" customHeight="1" x14ac:dyDescent="0.2">
      <c r="D711" s="156"/>
      <c r="E711" s="156"/>
    </row>
    <row r="712" spans="4:5" ht="12.75" customHeight="1" x14ac:dyDescent="0.2">
      <c r="D712" s="156"/>
      <c r="E712" s="156"/>
    </row>
    <row r="713" spans="4:5" ht="12.75" customHeight="1" x14ac:dyDescent="0.2">
      <c r="D713" s="156"/>
      <c r="E713" s="156"/>
    </row>
    <row r="714" spans="4:5" ht="12.75" customHeight="1" x14ac:dyDescent="0.2">
      <c r="D714" s="156"/>
      <c r="E714" s="156"/>
    </row>
    <row r="715" spans="4:5" ht="12.75" customHeight="1" x14ac:dyDescent="0.2">
      <c r="D715" s="156"/>
      <c r="E715" s="156"/>
    </row>
    <row r="716" spans="4:5" ht="12.75" customHeight="1" x14ac:dyDescent="0.2">
      <c r="D716" s="156"/>
      <c r="E716" s="156"/>
    </row>
    <row r="717" spans="4:5" ht="12.75" customHeight="1" x14ac:dyDescent="0.2">
      <c r="D717" s="156"/>
      <c r="E717" s="156"/>
    </row>
    <row r="718" spans="4:5" ht="12.75" customHeight="1" x14ac:dyDescent="0.2">
      <c r="D718" s="156"/>
      <c r="E718" s="156"/>
    </row>
    <row r="719" spans="4:5" ht="12.75" customHeight="1" x14ac:dyDescent="0.2">
      <c r="D719" s="156"/>
      <c r="E719" s="156"/>
    </row>
    <row r="720" spans="4:5" ht="12.75" customHeight="1" x14ac:dyDescent="0.2">
      <c r="D720" s="156"/>
      <c r="E720" s="156"/>
    </row>
    <row r="721" spans="4:5" ht="12.75" customHeight="1" x14ac:dyDescent="0.2">
      <c r="D721" s="156"/>
      <c r="E721" s="156"/>
    </row>
    <row r="722" spans="4:5" ht="12.75" customHeight="1" x14ac:dyDescent="0.2">
      <c r="D722" s="156"/>
      <c r="E722" s="156"/>
    </row>
    <row r="723" spans="4:5" ht="12.75" customHeight="1" x14ac:dyDescent="0.2">
      <c r="D723" s="156"/>
      <c r="E723" s="156"/>
    </row>
    <row r="724" spans="4:5" ht="12.75" customHeight="1" x14ac:dyDescent="0.2">
      <c r="D724" s="156"/>
      <c r="E724" s="156"/>
    </row>
    <row r="725" spans="4:5" ht="12.75" customHeight="1" x14ac:dyDescent="0.2">
      <c r="D725" s="156"/>
      <c r="E725" s="156"/>
    </row>
    <row r="726" spans="4:5" ht="12.75" customHeight="1" x14ac:dyDescent="0.2">
      <c r="D726" s="156"/>
      <c r="E726" s="156"/>
    </row>
    <row r="727" spans="4:5" ht="12.75" customHeight="1" x14ac:dyDescent="0.2">
      <c r="D727" s="156"/>
      <c r="E727" s="156"/>
    </row>
    <row r="728" spans="4:5" ht="12.75" customHeight="1" x14ac:dyDescent="0.2">
      <c r="D728" s="156"/>
      <c r="E728" s="156"/>
    </row>
    <row r="729" spans="4:5" ht="12.75" customHeight="1" x14ac:dyDescent="0.2">
      <c r="D729" s="156"/>
      <c r="E729" s="156"/>
    </row>
    <row r="730" spans="4:5" ht="12.75" customHeight="1" x14ac:dyDescent="0.2">
      <c r="D730" s="156"/>
      <c r="E730" s="156"/>
    </row>
    <row r="731" spans="4:5" ht="12.75" customHeight="1" x14ac:dyDescent="0.2">
      <c r="D731" s="156"/>
      <c r="E731" s="156"/>
    </row>
    <row r="732" spans="4:5" ht="12.75" customHeight="1" x14ac:dyDescent="0.2">
      <c r="D732" s="156"/>
      <c r="E732" s="156"/>
    </row>
    <row r="733" spans="4:5" ht="12.75" customHeight="1" x14ac:dyDescent="0.2">
      <c r="D733" s="156"/>
      <c r="E733" s="156"/>
    </row>
    <row r="734" spans="4:5" ht="12.75" customHeight="1" x14ac:dyDescent="0.2">
      <c r="D734" s="156"/>
      <c r="E734" s="156"/>
    </row>
    <row r="735" spans="4:5" ht="12.75" customHeight="1" x14ac:dyDescent="0.2">
      <c r="D735" s="156"/>
      <c r="E735" s="156"/>
    </row>
    <row r="736" spans="4:5" ht="12.75" customHeight="1" x14ac:dyDescent="0.2">
      <c r="D736" s="156"/>
      <c r="E736" s="156"/>
    </row>
    <row r="737" spans="4:5" ht="12.75" customHeight="1" x14ac:dyDescent="0.2">
      <c r="D737" s="156"/>
      <c r="E737" s="156"/>
    </row>
    <row r="738" spans="4:5" ht="12.75" customHeight="1" x14ac:dyDescent="0.2">
      <c r="D738" s="156"/>
      <c r="E738" s="156"/>
    </row>
    <row r="739" spans="4:5" ht="12.75" customHeight="1" x14ac:dyDescent="0.2">
      <c r="D739" s="156"/>
      <c r="E739" s="156"/>
    </row>
    <row r="740" spans="4:5" ht="12.75" customHeight="1" x14ac:dyDescent="0.2">
      <c r="D740" s="156"/>
      <c r="E740" s="156"/>
    </row>
    <row r="741" spans="4:5" ht="12.75" customHeight="1" x14ac:dyDescent="0.2">
      <c r="D741" s="156"/>
      <c r="E741" s="156"/>
    </row>
    <row r="742" spans="4:5" ht="12.75" customHeight="1" x14ac:dyDescent="0.2">
      <c r="D742" s="156"/>
      <c r="E742" s="156"/>
    </row>
    <row r="743" spans="4:5" ht="12.75" customHeight="1" x14ac:dyDescent="0.2">
      <c r="D743" s="156"/>
      <c r="E743" s="156"/>
    </row>
    <row r="744" spans="4:5" ht="12.75" customHeight="1" x14ac:dyDescent="0.2">
      <c r="D744" s="156"/>
      <c r="E744" s="156"/>
    </row>
    <row r="745" spans="4:5" ht="12.75" customHeight="1" x14ac:dyDescent="0.2">
      <c r="D745" s="156"/>
      <c r="E745" s="156"/>
    </row>
    <row r="746" spans="4:5" ht="12.75" customHeight="1" x14ac:dyDescent="0.2">
      <c r="D746" s="156"/>
      <c r="E746" s="156"/>
    </row>
    <row r="747" spans="4:5" ht="12.75" customHeight="1" x14ac:dyDescent="0.2">
      <c r="D747" s="156"/>
      <c r="E747" s="156"/>
    </row>
    <row r="748" spans="4:5" ht="12.75" customHeight="1" x14ac:dyDescent="0.2">
      <c r="D748" s="156"/>
      <c r="E748" s="156"/>
    </row>
    <row r="749" spans="4:5" ht="12.75" customHeight="1" x14ac:dyDescent="0.2">
      <c r="D749" s="156"/>
      <c r="E749" s="156"/>
    </row>
    <row r="750" spans="4:5" ht="12.75" customHeight="1" x14ac:dyDescent="0.2">
      <c r="D750" s="156"/>
      <c r="E750" s="156"/>
    </row>
    <row r="751" spans="4:5" ht="12.75" customHeight="1" x14ac:dyDescent="0.2">
      <c r="D751" s="156"/>
      <c r="E751" s="156"/>
    </row>
    <row r="752" spans="4:5" ht="12.75" customHeight="1" x14ac:dyDescent="0.2">
      <c r="D752" s="156"/>
      <c r="E752" s="156"/>
    </row>
    <row r="753" spans="4:5" ht="12.75" customHeight="1" x14ac:dyDescent="0.2">
      <c r="D753" s="156"/>
      <c r="E753" s="156"/>
    </row>
    <row r="754" spans="4:5" ht="12.75" customHeight="1" x14ac:dyDescent="0.2">
      <c r="D754" s="156"/>
      <c r="E754" s="156"/>
    </row>
    <row r="755" spans="4:5" ht="12.75" customHeight="1" x14ac:dyDescent="0.2">
      <c r="D755" s="156"/>
      <c r="E755" s="156"/>
    </row>
    <row r="756" spans="4:5" ht="12.75" customHeight="1" x14ac:dyDescent="0.2">
      <c r="D756" s="156"/>
      <c r="E756" s="156"/>
    </row>
    <row r="757" spans="4:5" ht="12.75" customHeight="1" x14ac:dyDescent="0.2">
      <c r="D757" s="156"/>
      <c r="E757" s="156"/>
    </row>
    <row r="758" spans="4:5" ht="12.75" customHeight="1" x14ac:dyDescent="0.2">
      <c r="D758" s="156"/>
      <c r="E758" s="156"/>
    </row>
    <row r="759" spans="4:5" ht="12.75" customHeight="1" x14ac:dyDescent="0.2">
      <c r="D759" s="156"/>
      <c r="E759" s="156"/>
    </row>
    <row r="760" spans="4:5" ht="12.75" customHeight="1" x14ac:dyDescent="0.2">
      <c r="D760" s="156"/>
      <c r="E760" s="156"/>
    </row>
    <row r="761" spans="4:5" ht="12.75" customHeight="1" x14ac:dyDescent="0.2">
      <c r="D761" s="156"/>
      <c r="E761" s="156"/>
    </row>
    <row r="762" spans="4:5" ht="12.75" customHeight="1" x14ac:dyDescent="0.2">
      <c r="D762" s="156"/>
      <c r="E762" s="156"/>
    </row>
    <row r="763" spans="4:5" ht="12.75" customHeight="1" x14ac:dyDescent="0.2">
      <c r="D763" s="156"/>
      <c r="E763" s="156"/>
    </row>
    <row r="764" spans="4:5" ht="12.75" customHeight="1" x14ac:dyDescent="0.2">
      <c r="D764" s="156"/>
      <c r="E764" s="156"/>
    </row>
    <row r="765" spans="4:5" ht="12.75" customHeight="1" x14ac:dyDescent="0.2">
      <c r="D765" s="156"/>
      <c r="E765" s="156"/>
    </row>
    <row r="766" spans="4:5" ht="12.75" customHeight="1" x14ac:dyDescent="0.2">
      <c r="D766" s="156"/>
      <c r="E766" s="156"/>
    </row>
    <row r="767" spans="4:5" ht="12.75" customHeight="1" x14ac:dyDescent="0.2">
      <c r="D767" s="156"/>
      <c r="E767" s="156"/>
    </row>
    <row r="768" spans="4:5" ht="12.75" customHeight="1" x14ac:dyDescent="0.2">
      <c r="D768" s="156"/>
      <c r="E768" s="156"/>
    </row>
    <row r="769" spans="4:5" ht="12.75" customHeight="1" x14ac:dyDescent="0.2">
      <c r="D769" s="156"/>
      <c r="E769" s="156"/>
    </row>
    <row r="770" spans="4:5" ht="12.75" customHeight="1" x14ac:dyDescent="0.2">
      <c r="D770" s="156"/>
      <c r="E770" s="156"/>
    </row>
    <row r="771" spans="4:5" ht="12.75" customHeight="1" x14ac:dyDescent="0.2">
      <c r="D771" s="156"/>
      <c r="E771" s="156"/>
    </row>
    <row r="772" spans="4:5" ht="12.75" customHeight="1" x14ac:dyDescent="0.2">
      <c r="D772" s="156"/>
      <c r="E772" s="156"/>
    </row>
    <row r="773" spans="4:5" ht="12.75" customHeight="1" x14ac:dyDescent="0.2">
      <c r="D773" s="156"/>
      <c r="E773" s="156"/>
    </row>
    <row r="774" spans="4:5" ht="12.75" customHeight="1" x14ac:dyDescent="0.2">
      <c r="D774" s="156"/>
      <c r="E774" s="156"/>
    </row>
    <row r="775" spans="4:5" ht="12.75" customHeight="1" x14ac:dyDescent="0.2">
      <c r="D775" s="156"/>
      <c r="E775" s="156"/>
    </row>
    <row r="776" spans="4:5" ht="12.75" customHeight="1" x14ac:dyDescent="0.2">
      <c r="D776" s="156"/>
      <c r="E776" s="156"/>
    </row>
    <row r="777" spans="4:5" ht="12.75" customHeight="1" x14ac:dyDescent="0.2">
      <c r="D777" s="156"/>
      <c r="E777" s="156"/>
    </row>
    <row r="778" spans="4:5" ht="12.75" customHeight="1" x14ac:dyDescent="0.2">
      <c r="D778" s="156"/>
      <c r="E778" s="156"/>
    </row>
    <row r="779" spans="4:5" ht="12.75" customHeight="1" x14ac:dyDescent="0.2">
      <c r="D779" s="156"/>
      <c r="E779" s="156"/>
    </row>
    <row r="780" spans="4:5" ht="12.75" customHeight="1" x14ac:dyDescent="0.2">
      <c r="D780" s="156"/>
      <c r="E780" s="156"/>
    </row>
    <row r="781" spans="4:5" ht="12.75" customHeight="1" x14ac:dyDescent="0.2">
      <c r="D781" s="156"/>
      <c r="E781" s="156"/>
    </row>
    <row r="782" spans="4:5" ht="12.75" customHeight="1" x14ac:dyDescent="0.2">
      <c r="D782" s="156"/>
      <c r="E782" s="156"/>
    </row>
    <row r="783" spans="4:5" ht="12.75" customHeight="1" x14ac:dyDescent="0.2">
      <c r="D783" s="156"/>
      <c r="E783" s="156"/>
    </row>
    <row r="784" spans="4:5" ht="12.75" customHeight="1" x14ac:dyDescent="0.2">
      <c r="D784" s="156"/>
      <c r="E784" s="156"/>
    </row>
    <row r="785" spans="4:5" ht="12.75" customHeight="1" x14ac:dyDescent="0.2">
      <c r="D785" s="156"/>
      <c r="E785" s="156"/>
    </row>
    <row r="786" spans="4:5" ht="12.75" customHeight="1" x14ac:dyDescent="0.2">
      <c r="D786" s="156"/>
      <c r="E786" s="156"/>
    </row>
    <row r="787" spans="4:5" ht="12.75" customHeight="1" x14ac:dyDescent="0.2">
      <c r="D787" s="156"/>
      <c r="E787" s="156"/>
    </row>
    <row r="788" spans="4:5" ht="12.75" customHeight="1" x14ac:dyDescent="0.2">
      <c r="D788" s="156"/>
      <c r="E788" s="156"/>
    </row>
    <row r="789" spans="4:5" ht="12.75" customHeight="1" x14ac:dyDescent="0.2">
      <c r="D789" s="156"/>
      <c r="E789" s="156"/>
    </row>
    <row r="790" spans="4:5" ht="12.75" customHeight="1" x14ac:dyDescent="0.2">
      <c r="D790" s="156"/>
      <c r="E790" s="156"/>
    </row>
    <row r="791" spans="4:5" ht="12.75" customHeight="1" x14ac:dyDescent="0.2">
      <c r="D791" s="156"/>
      <c r="E791" s="156"/>
    </row>
    <row r="792" spans="4:5" ht="12.75" customHeight="1" x14ac:dyDescent="0.2">
      <c r="D792" s="156"/>
      <c r="E792" s="156"/>
    </row>
    <row r="793" spans="4:5" ht="12.75" customHeight="1" x14ac:dyDescent="0.2">
      <c r="D793" s="156"/>
      <c r="E793" s="156"/>
    </row>
    <row r="794" spans="4:5" ht="12.75" customHeight="1" x14ac:dyDescent="0.2">
      <c r="D794" s="156"/>
      <c r="E794" s="156"/>
    </row>
    <row r="795" spans="4:5" ht="12.75" customHeight="1" x14ac:dyDescent="0.2">
      <c r="D795" s="156"/>
      <c r="E795" s="156"/>
    </row>
    <row r="796" spans="4:5" ht="12.75" customHeight="1" x14ac:dyDescent="0.2">
      <c r="D796" s="156"/>
      <c r="E796" s="156"/>
    </row>
    <row r="797" spans="4:5" ht="12.75" customHeight="1" x14ac:dyDescent="0.2">
      <c r="D797" s="156"/>
      <c r="E797" s="156"/>
    </row>
    <row r="798" spans="4:5" ht="12.75" customHeight="1" x14ac:dyDescent="0.2">
      <c r="D798" s="156"/>
      <c r="E798" s="156"/>
    </row>
    <row r="799" spans="4:5" ht="12.75" customHeight="1" x14ac:dyDescent="0.2">
      <c r="D799" s="156"/>
      <c r="E799" s="156"/>
    </row>
    <row r="800" spans="4:5" ht="12.75" customHeight="1" x14ac:dyDescent="0.2">
      <c r="D800" s="156"/>
      <c r="E800" s="156"/>
    </row>
    <row r="801" spans="4:5" ht="12.75" customHeight="1" x14ac:dyDescent="0.2">
      <c r="D801" s="156"/>
      <c r="E801" s="156"/>
    </row>
    <row r="802" spans="4:5" ht="12.75" customHeight="1" x14ac:dyDescent="0.2">
      <c r="D802" s="156"/>
      <c r="E802" s="156"/>
    </row>
    <row r="803" spans="4:5" ht="12.75" customHeight="1" x14ac:dyDescent="0.2">
      <c r="D803" s="156"/>
      <c r="E803" s="156"/>
    </row>
    <row r="804" spans="4:5" ht="12.75" customHeight="1" x14ac:dyDescent="0.2">
      <c r="D804" s="156"/>
      <c r="E804" s="156"/>
    </row>
    <row r="805" spans="4:5" ht="12.75" customHeight="1" x14ac:dyDescent="0.2">
      <c r="D805" s="156"/>
      <c r="E805" s="156"/>
    </row>
    <row r="806" spans="4:5" ht="12.75" customHeight="1" x14ac:dyDescent="0.2">
      <c r="D806" s="156"/>
      <c r="E806" s="156"/>
    </row>
    <row r="807" spans="4:5" ht="12.75" customHeight="1" x14ac:dyDescent="0.2">
      <c r="D807" s="156"/>
      <c r="E807" s="156"/>
    </row>
    <row r="808" spans="4:5" ht="12.75" customHeight="1" x14ac:dyDescent="0.2">
      <c r="D808" s="156"/>
      <c r="E808" s="156"/>
    </row>
    <row r="809" spans="4:5" ht="12.75" customHeight="1" x14ac:dyDescent="0.2">
      <c r="D809" s="156"/>
      <c r="E809" s="156"/>
    </row>
    <row r="810" spans="4:5" ht="12.75" customHeight="1" x14ac:dyDescent="0.2">
      <c r="D810" s="156"/>
      <c r="E810" s="156"/>
    </row>
    <row r="811" spans="4:5" ht="12.75" customHeight="1" x14ac:dyDescent="0.2">
      <c r="D811" s="156"/>
      <c r="E811" s="156"/>
    </row>
    <row r="812" spans="4:5" ht="12.75" customHeight="1" x14ac:dyDescent="0.2">
      <c r="D812" s="156"/>
      <c r="E812" s="156"/>
    </row>
    <row r="813" spans="4:5" ht="12.75" customHeight="1" x14ac:dyDescent="0.2">
      <c r="D813" s="156"/>
      <c r="E813" s="156"/>
    </row>
    <row r="814" spans="4:5" ht="12.75" customHeight="1" x14ac:dyDescent="0.2">
      <c r="D814" s="156"/>
      <c r="E814" s="156"/>
    </row>
    <row r="815" spans="4:5" ht="12.75" customHeight="1" x14ac:dyDescent="0.2">
      <c r="D815" s="156"/>
      <c r="E815" s="156"/>
    </row>
    <row r="816" spans="4:5" ht="12.75" customHeight="1" x14ac:dyDescent="0.2">
      <c r="D816" s="156"/>
      <c r="E816" s="156"/>
    </row>
    <row r="817" spans="4:5" ht="12.75" customHeight="1" x14ac:dyDescent="0.2">
      <c r="D817" s="156"/>
      <c r="E817" s="156"/>
    </row>
    <row r="818" spans="4:5" ht="12.75" customHeight="1" x14ac:dyDescent="0.2">
      <c r="D818" s="156"/>
      <c r="E818" s="156"/>
    </row>
    <row r="819" spans="4:5" ht="12.75" customHeight="1" x14ac:dyDescent="0.2">
      <c r="D819" s="156"/>
      <c r="E819" s="156"/>
    </row>
    <row r="820" spans="4:5" ht="12.75" customHeight="1" x14ac:dyDescent="0.2">
      <c r="D820" s="156"/>
      <c r="E820" s="156"/>
    </row>
    <row r="821" spans="4:5" ht="12.75" customHeight="1" x14ac:dyDescent="0.2">
      <c r="D821" s="156"/>
      <c r="E821" s="156"/>
    </row>
    <row r="822" spans="4:5" ht="12.75" customHeight="1" x14ac:dyDescent="0.2">
      <c r="D822" s="156"/>
      <c r="E822" s="156"/>
    </row>
    <row r="823" spans="4:5" ht="12.75" customHeight="1" x14ac:dyDescent="0.2">
      <c r="D823" s="156"/>
      <c r="E823" s="156"/>
    </row>
    <row r="824" spans="4:5" ht="12.75" customHeight="1" x14ac:dyDescent="0.2">
      <c r="D824" s="156"/>
      <c r="E824" s="156"/>
    </row>
    <row r="825" spans="4:5" ht="12.75" customHeight="1" x14ac:dyDescent="0.2">
      <c r="D825" s="156"/>
      <c r="E825" s="156"/>
    </row>
    <row r="826" spans="4:5" ht="12.75" customHeight="1" x14ac:dyDescent="0.2">
      <c r="D826" s="156"/>
      <c r="E826" s="156"/>
    </row>
    <row r="827" spans="4:5" ht="12.75" customHeight="1" x14ac:dyDescent="0.2">
      <c r="D827" s="156"/>
      <c r="E827" s="156"/>
    </row>
    <row r="828" spans="4:5" ht="12.75" customHeight="1" x14ac:dyDescent="0.2">
      <c r="D828" s="156"/>
      <c r="E828" s="156"/>
    </row>
    <row r="829" spans="4:5" ht="12.75" customHeight="1" x14ac:dyDescent="0.2">
      <c r="D829" s="156"/>
      <c r="E829" s="156"/>
    </row>
    <row r="830" spans="4:5" ht="12.75" customHeight="1" x14ac:dyDescent="0.2">
      <c r="D830" s="156"/>
      <c r="E830" s="156"/>
    </row>
    <row r="831" spans="4:5" ht="12.75" customHeight="1" x14ac:dyDescent="0.2">
      <c r="D831" s="156"/>
      <c r="E831" s="156"/>
    </row>
    <row r="832" spans="4:5" ht="12.75" customHeight="1" x14ac:dyDescent="0.2">
      <c r="D832" s="156"/>
      <c r="E832" s="156"/>
    </row>
    <row r="833" spans="4:5" ht="12.75" customHeight="1" x14ac:dyDescent="0.2">
      <c r="D833" s="156"/>
      <c r="E833" s="156"/>
    </row>
    <row r="834" spans="4:5" ht="12.75" customHeight="1" x14ac:dyDescent="0.2">
      <c r="D834" s="156"/>
      <c r="E834" s="156"/>
    </row>
    <row r="835" spans="4:5" ht="12.75" customHeight="1" x14ac:dyDescent="0.2">
      <c r="D835" s="156"/>
      <c r="E835" s="156"/>
    </row>
    <row r="836" spans="4:5" ht="12.75" customHeight="1" x14ac:dyDescent="0.2">
      <c r="D836" s="156"/>
      <c r="E836" s="156"/>
    </row>
    <row r="837" spans="4:5" ht="12.75" customHeight="1" x14ac:dyDescent="0.2">
      <c r="D837" s="156"/>
      <c r="E837" s="156"/>
    </row>
    <row r="838" spans="4:5" ht="12.75" customHeight="1" x14ac:dyDescent="0.2">
      <c r="D838" s="156"/>
      <c r="E838" s="156"/>
    </row>
    <row r="839" spans="4:5" ht="12.75" customHeight="1" x14ac:dyDescent="0.2">
      <c r="D839" s="156"/>
      <c r="E839" s="156"/>
    </row>
    <row r="840" spans="4:5" ht="12.75" customHeight="1" x14ac:dyDescent="0.2">
      <c r="D840" s="156"/>
      <c r="E840" s="156"/>
    </row>
    <row r="841" spans="4:5" ht="12.75" customHeight="1" x14ac:dyDescent="0.2">
      <c r="D841" s="156"/>
      <c r="E841" s="156"/>
    </row>
    <row r="842" spans="4:5" ht="12.75" customHeight="1" x14ac:dyDescent="0.2">
      <c r="D842" s="156"/>
      <c r="E842" s="156"/>
    </row>
    <row r="843" spans="4:5" ht="12.75" customHeight="1" x14ac:dyDescent="0.2">
      <c r="D843" s="156"/>
      <c r="E843" s="156"/>
    </row>
    <row r="844" spans="4:5" ht="12.75" customHeight="1" x14ac:dyDescent="0.2">
      <c r="D844" s="156"/>
      <c r="E844" s="156"/>
    </row>
    <row r="845" spans="4:5" ht="12.75" customHeight="1" x14ac:dyDescent="0.2">
      <c r="D845" s="156"/>
      <c r="E845" s="156"/>
    </row>
    <row r="846" spans="4:5" ht="12.75" customHeight="1" x14ac:dyDescent="0.2">
      <c r="D846" s="156"/>
      <c r="E846" s="156"/>
    </row>
    <row r="847" spans="4:5" ht="12.75" customHeight="1" x14ac:dyDescent="0.2">
      <c r="D847" s="156"/>
      <c r="E847" s="156"/>
    </row>
    <row r="848" spans="4:5" ht="12.75" customHeight="1" x14ac:dyDescent="0.2">
      <c r="D848" s="156"/>
      <c r="E848" s="156"/>
    </row>
    <row r="849" spans="4:5" ht="12.75" customHeight="1" x14ac:dyDescent="0.2">
      <c r="D849" s="156"/>
      <c r="E849" s="156"/>
    </row>
    <row r="850" spans="4:5" ht="12.75" customHeight="1" x14ac:dyDescent="0.2">
      <c r="D850" s="156"/>
      <c r="E850" s="156"/>
    </row>
    <row r="851" spans="4:5" ht="12.75" customHeight="1" x14ac:dyDescent="0.2">
      <c r="D851" s="156"/>
      <c r="E851" s="156"/>
    </row>
    <row r="852" spans="4:5" ht="12.75" customHeight="1" x14ac:dyDescent="0.2">
      <c r="D852" s="156"/>
      <c r="E852" s="156"/>
    </row>
    <row r="853" spans="4:5" ht="12.75" customHeight="1" x14ac:dyDescent="0.2">
      <c r="D853" s="156"/>
      <c r="E853" s="156"/>
    </row>
    <row r="854" spans="4:5" ht="12.75" customHeight="1" x14ac:dyDescent="0.2">
      <c r="D854" s="156"/>
      <c r="E854" s="156"/>
    </row>
    <row r="855" spans="4:5" ht="12.75" customHeight="1" x14ac:dyDescent="0.2">
      <c r="D855" s="156"/>
      <c r="E855" s="156"/>
    </row>
    <row r="856" spans="4:5" ht="12.75" customHeight="1" x14ac:dyDescent="0.2">
      <c r="D856" s="156"/>
      <c r="E856" s="156"/>
    </row>
    <row r="857" spans="4:5" ht="12.75" customHeight="1" x14ac:dyDescent="0.2">
      <c r="D857" s="156"/>
      <c r="E857" s="156"/>
    </row>
    <row r="858" spans="4:5" ht="12.75" customHeight="1" x14ac:dyDescent="0.2">
      <c r="D858" s="156"/>
      <c r="E858" s="156"/>
    </row>
    <row r="859" spans="4:5" ht="12.75" customHeight="1" x14ac:dyDescent="0.2">
      <c r="D859" s="156"/>
      <c r="E859" s="156"/>
    </row>
    <row r="860" spans="4:5" ht="12.75" customHeight="1" x14ac:dyDescent="0.2">
      <c r="D860" s="156"/>
      <c r="E860" s="156"/>
    </row>
    <row r="861" spans="4:5" ht="12.75" customHeight="1" x14ac:dyDescent="0.2">
      <c r="D861" s="156"/>
      <c r="E861" s="156"/>
    </row>
    <row r="862" spans="4:5" ht="12.75" customHeight="1" x14ac:dyDescent="0.2">
      <c r="D862" s="156"/>
      <c r="E862" s="156"/>
    </row>
    <row r="863" spans="4:5" ht="12.75" customHeight="1" x14ac:dyDescent="0.2">
      <c r="D863" s="156"/>
      <c r="E863" s="156"/>
    </row>
    <row r="864" spans="4:5" ht="12.75" customHeight="1" x14ac:dyDescent="0.2">
      <c r="D864" s="156"/>
      <c r="E864" s="156"/>
    </row>
    <row r="865" spans="4:5" ht="12.75" customHeight="1" x14ac:dyDescent="0.2">
      <c r="D865" s="156"/>
      <c r="E865" s="156"/>
    </row>
    <row r="866" spans="4:5" ht="12.75" customHeight="1" x14ac:dyDescent="0.2">
      <c r="D866" s="156"/>
      <c r="E866" s="156"/>
    </row>
    <row r="867" spans="4:5" ht="12.75" customHeight="1" x14ac:dyDescent="0.2">
      <c r="D867" s="156"/>
      <c r="E867" s="156"/>
    </row>
    <row r="868" spans="4:5" ht="12.75" customHeight="1" x14ac:dyDescent="0.2">
      <c r="D868" s="156"/>
      <c r="E868" s="156"/>
    </row>
    <row r="869" spans="4:5" ht="12.75" customHeight="1" x14ac:dyDescent="0.2">
      <c r="D869" s="156"/>
      <c r="E869" s="156"/>
    </row>
    <row r="870" spans="4:5" ht="12.75" customHeight="1" x14ac:dyDescent="0.2">
      <c r="D870" s="156"/>
      <c r="E870" s="156"/>
    </row>
    <row r="871" spans="4:5" ht="12.75" customHeight="1" x14ac:dyDescent="0.2">
      <c r="D871" s="156"/>
      <c r="E871" s="156"/>
    </row>
    <row r="872" spans="4:5" ht="12.75" customHeight="1" x14ac:dyDescent="0.2">
      <c r="D872" s="156"/>
      <c r="E872" s="156"/>
    </row>
    <row r="873" spans="4:5" ht="12.75" customHeight="1" x14ac:dyDescent="0.2">
      <c r="D873" s="156"/>
      <c r="E873" s="156"/>
    </row>
    <row r="874" spans="4:5" ht="12.75" customHeight="1" x14ac:dyDescent="0.2">
      <c r="D874" s="156"/>
      <c r="E874" s="156"/>
    </row>
    <row r="875" spans="4:5" ht="12.75" customHeight="1" x14ac:dyDescent="0.2">
      <c r="D875" s="156"/>
      <c r="E875" s="156"/>
    </row>
    <row r="876" spans="4:5" ht="12.75" customHeight="1" x14ac:dyDescent="0.2">
      <c r="D876" s="156"/>
      <c r="E876" s="156"/>
    </row>
    <row r="877" spans="4:5" ht="12.75" customHeight="1" x14ac:dyDescent="0.2">
      <c r="D877" s="156"/>
      <c r="E877" s="156"/>
    </row>
    <row r="878" spans="4:5" ht="12.75" customHeight="1" x14ac:dyDescent="0.2">
      <c r="D878" s="156"/>
      <c r="E878" s="156"/>
    </row>
    <row r="879" spans="4:5" ht="12.75" customHeight="1" x14ac:dyDescent="0.2">
      <c r="D879" s="156"/>
      <c r="E879" s="156"/>
    </row>
    <row r="880" spans="4:5" ht="12.75" customHeight="1" x14ac:dyDescent="0.2">
      <c r="D880" s="156"/>
      <c r="E880" s="156"/>
    </row>
    <row r="881" spans="4:5" ht="12.75" customHeight="1" x14ac:dyDescent="0.2">
      <c r="D881" s="156"/>
      <c r="E881" s="156"/>
    </row>
    <row r="882" spans="4:5" ht="12.75" customHeight="1" x14ac:dyDescent="0.2">
      <c r="D882" s="156"/>
      <c r="E882" s="156"/>
    </row>
    <row r="883" spans="4:5" ht="12.75" customHeight="1" x14ac:dyDescent="0.2">
      <c r="D883" s="156"/>
      <c r="E883" s="156"/>
    </row>
    <row r="884" spans="4:5" ht="12.75" customHeight="1" x14ac:dyDescent="0.2">
      <c r="D884" s="156"/>
      <c r="E884" s="156"/>
    </row>
    <row r="885" spans="4:5" ht="12.75" customHeight="1" x14ac:dyDescent="0.2">
      <c r="D885" s="156"/>
      <c r="E885" s="156"/>
    </row>
    <row r="886" spans="4:5" ht="12.75" customHeight="1" x14ac:dyDescent="0.2">
      <c r="D886" s="156"/>
      <c r="E886" s="156"/>
    </row>
    <row r="887" spans="4:5" ht="12.75" customHeight="1" x14ac:dyDescent="0.2">
      <c r="D887" s="156"/>
      <c r="E887" s="156"/>
    </row>
    <row r="888" spans="4:5" ht="12.75" customHeight="1" x14ac:dyDescent="0.2">
      <c r="D888" s="156"/>
      <c r="E888" s="156"/>
    </row>
    <row r="889" spans="4:5" ht="12.75" customHeight="1" x14ac:dyDescent="0.2">
      <c r="D889" s="156"/>
      <c r="E889" s="156"/>
    </row>
    <row r="890" spans="4:5" ht="12.75" customHeight="1" x14ac:dyDescent="0.2">
      <c r="D890" s="156"/>
      <c r="E890" s="156"/>
    </row>
    <row r="891" spans="4:5" ht="12.75" customHeight="1" x14ac:dyDescent="0.2">
      <c r="D891" s="156"/>
      <c r="E891" s="156"/>
    </row>
    <row r="892" spans="4:5" ht="12.75" customHeight="1" x14ac:dyDescent="0.2">
      <c r="D892" s="156"/>
      <c r="E892" s="156"/>
    </row>
    <row r="893" spans="4:5" ht="12.75" customHeight="1" x14ac:dyDescent="0.2">
      <c r="D893" s="156"/>
      <c r="E893" s="156"/>
    </row>
    <row r="894" spans="4:5" ht="12.75" customHeight="1" x14ac:dyDescent="0.2">
      <c r="D894" s="156"/>
      <c r="E894" s="156"/>
    </row>
    <row r="895" spans="4:5" ht="12.75" customHeight="1" x14ac:dyDescent="0.2">
      <c r="D895" s="156"/>
      <c r="E895" s="156"/>
    </row>
    <row r="896" spans="4:5" ht="12.75" customHeight="1" x14ac:dyDescent="0.2">
      <c r="D896" s="156"/>
      <c r="E896" s="156"/>
    </row>
    <row r="897" spans="4:5" ht="12.75" customHeight="1" x14ac:dyDescent="0.2">
      <c r="D897" s="156"/>
      <c r="E897" s="156"/>
    </row>
    <row r="898" spans="4:5" ht="12.75" customHeight="1" x14ac:dyDescent="0.2">
      <c r="D898" s="156"/>
      <c r="E898" s="156"/>
    </row>
    <row r="899" spans="4:5" ht="12.75" customHeight="1" x14ac:dyDescent="0.2">
      <c r="D899" s="156"/>
      <c r="E899" s="156"/>
    </row>
    <row r="900" spans="4:5" ht="12.75" customHeight="1" x14ac:dyDescent="0.2">
      <c r="D900" s="156"/>
      <c r="E900" s="156"/>
    </row>
    <row r="901" spans="4:5" ht="12.75" customHeight="1" x14ac:dyDescent="0.2">
      <c r="D901" s="156"/>
      <c r="E901" s="156"/>
    </row>
    <row r="902" spans="4:5" ht="12.75" customHeight="1" x14ac:dyDescent="0.2">
      <c r="D902" s="156"/>
      <c r="E902" s="156"/>
    </row>
    <row r="903" spans="4:5" ht="12.75" customHeight="1" x14ac:dyDescent="0.2">
      <c r="D903" s="156"/>
      <c r="E903" s="156"/>
    </row>
    <row r="904" spans="4:5" ht="12.75" customHeight="1" x14ac:dyDescent="0.2">
      <c r="D904" s="156"/>
      <c r="E904" s="156"/>
    </row>
    <row r="905" spans="4:5" ht="12.75" customHeight="1" x14ac:dyDescent="0.2">
      <c r="D905" s="156"/>
      <c r="E905" s="156"/>
    </row>
    <row r="906" spans="4:5" ht="12.75" customHeight="1" x14ac:dyDescent="0.2">
      <c r="D906" s="156"/>
      <c r="E906" s="156"/>
    </row>
    <row r="907" spans="4:5" ht="12.75" customHeight="1" x14ac:dyDescent="0.2">
      <c r="D907" s="156"/>
      <c r="E907" s="156"/>
    </row>
    <row r="908" spans="4:5" ht="12.75" customHeight="1" x14ac:dyDescent="0.2">
      <c r="D908" s="156"/>
      <c r="E908" s="156"/>
    </row>
    <row r="909" spans="4:5" ht="12.75" customHeight="1" x14ac:dyDescent="0.2">
      <c r="D909" s="156"/>
      <c r="E909" s="156"/>
    </row>
    <row r="910" spans="4:5" ht="12.75" customHeight="1" x14ac:dyDescent="0.2">
      <c r="D910" s="156"/>
      <c r="E910" s="156"/>
    </row>
    <row r="911" spans="4:5" ht="12.75" customHeight="1" x14ac:dyDescent="0.2">
      <c r="D911" s="156"/>
      <c r="E911" s="156"/>
    </row>
    <row r="912" spans="4:5" ht="12.75" customHeight="1" x14ac:dyDescent="0.2">
      <c r="D912" s="156"/>
      <c r="E912" s="156"/>
    </row>
    <row r="913" spans="4:5" ht="12.75" customHeight="1" x14ac:dyDescent="0.2">
      <c r="D913" s="156"/>
      <c r="E913" s="156"/>
    </row>
    <row r="914" spans="4:5" ht="12.75" customHeight="1" x14ac:dyDescent="0.2">
      <c r="D914" s="156"/>
      <c r="E914" s="156"/>
    </row>
    <row r="915" spans="4:5" ht="12.75" customHeight="1" x14ac:dyDescent="0.2">
      <c r="D915" s="156"/>
      <c r="E915" s="156"/>
    </row>
    <row r="916" spans="4:5" ht="12.75" customHeight="1" x14ac:dyDescent="0.2">
      <c r="D916" s="156"/>
      <c r="E916" s="156"/>
    </row>
    <row r="917" spans="4:5" ht="12.75" customHeight="1" x14ac:dyDescent="0.2">
      <c r="D917" s="156"/>
      <c r="E917" s="156"/>
    </row>
    <row r="918" spans="4:5" ht="12.75" customHeight="1" x14ac:dyDescent="0.2">
      <c r="D918" s="156"/>
      <c r="E918" s="156"/>
    </row>
    <row r="919" spans="4:5" ht="12.75" customHeight="1" x14ac:dyDescent="0.2">
      <c r="D919" s="156"/>
      <c r="E919" s="156"/>
    </row>
    <row r="920" spans="4:5" ht="12.75" customHeight="1" x14ac:dyDescent="0.2">
      <c r="D920" s="156"/>
      <c r="E920" s="156"/>
    </row>
    <row r="921" spans="4:5" ht="12.75" customHeight="1" x14ac:dyDescent="0.2">
      <c r="D921" s="156"/>
      <c r="E921" s="156"/>
    </row>
    <row r="922" spans="4:5" ht="12.75" customHeight="1" x14ac:dyDescent="0.2">
      <c r="D922" s="156"/>
      <c r="E922" s="156"/>
    </row>
    <row r="923" spans="4:5" ht="12.75" customHeight="1" x14ac:dyDescent="0.2">
      <c r="D923" s="156"/>
      <c r="E923" s="156"/>
    </row>
    <row r="924" spans="4:5" ht="12.75" customHeight="1" x14ac:dyDescent="0.2">
      <c r="D924" s="156"/>
      <c r="E924" s="156"/>
    </row>
    <row r="925" spans="4:5" ht="12.75" customHeight="1" x14ac:dyDescent="0.2">
      <c r="D925" s="156"/>
      <c r="E925" s="156"/>
    </row>
    <row r="926" spans="4:5" ht="12.75" customHeight="1" x14ac:dyDescent="0.2">
      <c r="D926" s="156"/>
      <c r="E926" s="156"/>
    </row>
    <row r="927" spans="4:5" ht="12.75" customHeight="1" x14ac:dyDescent="0.2">
      <c r="D927" s="156"/>
      <c r="E927" s="156"/>
    </row>
    <row r="928" spans="4:5" ht="12.75" customHeight="1" x14ac:dyDescent="0.2">
      <c r="D928" s="156"/>
      <c r="E928" s="156"/>
    </row>
    <row r="929" spans="4:5" ht="12.75" customHeight="1" x14ac:dyDescent="0.2">
      <c r="D929" s="156"/>
      <c r="E929" s="156"/>
    </row>
    <row r="930" spans="4:5" ht="12.75" customHeight="1" x14ac:dyDescent="0.2">
      <c r="D930" s="156"/>
      <c r="E930" s="156"/>
    </row>
    <row r="931" spans="4:5" ht="12.75" customHeight="1" x14ac:dyDescent="0.2">
      <c r="D931" s="156"/>
      <c r="E931" s="156"/>
    </row>
    <row r="932" spans="4:5" ht="12.75" customHeight="1" x14ac:dyDescent="0.2">
      <c r="D932" s="156"/>
      <c r="E932" s="156"/>
    </row>
    <row r="933" spans="4:5" ht="12.75" customHeight="1" x14ac:dyDescent="0.2">
      <c r="D933" s="156"/>
      <c r="E933" s="156"/>
    </row>
    <row r="934" spans="4:5" ht="12.75" customHeight="1" x14ac:dyDescent="0.2">
      <c r="D934" s="156"/>
      <c r="E934" s="156"/>
    </row>
    <row r="935" spans="4:5" ht="12.75" customHeight="1" x14ac:dyDescent="0.2">
      <c r="D935" s="156"/>
      <c r="E935" s="156"/>
    </row>
    <row r="936" spans="4:5" ht="12.75" customHeight="1" x14ac:dyDescent="0.2">
      <c r="D936" s="156"/>
      <c r="E936" s="156"/>
    </row>
    <row r="937" spans="4:5" ht="12.75" customHeight="1" x14ac:dyDescent="0.2">
      <c r="D937" s="156"/>
      <c r="E937" s="156"/>
    </row>
    <row r="938" spans="4:5" ht="12.75" customHeight="1" x14ac:dyDescent="0.2">
      <c r="D938" s="156"/>
      <c r="E938" s="156"/>
    </row>
    <row r="939" spans="4:5" ht="12.75" customHeight="1" x14ac:dyDescent="0.2">
      <c r="D939" s="156"/>
      <c r="E939" s="156"/>
    </row>
    <row r="940" spans="4:5" ht="12.75" customHeight="1" x14ac:dyDescent="0.2">
      <c r="D940" s="156"/>
      <c r="E940" s="156"/>
    </row>
    <row r="941" spans="4:5" ht="12.75" customHeight="1" x14ac:dyDescent="0.2">
      <c r="D941" s="156"/>
      <c r="E941" s="156"/>
    </row>
    <row r="942" spans="4:5" ht="12.75" customHeight="1" x14ac:dyDescent="0.2">
      <c r="D942" s="156"/>
      <c r="E942" s="156"/>
    </row>
    <row r="943" spans="4:5" ht="12.75" customHeight="1" x14ac:dyDescent="0.2">
      <c r="D943" s="156"/>
      <c r="E943" s="156"/>
    </row>
    <row r="944" spans="4:5" ht="12.75" customHeight="1" x14ac:dyDescent="0.2">
      <c r="D944" s="156"/>
      <c r="E944" s="156"/>
    </row>
    <row r="945" spans="4:5" ht="12.75" customHeight="1" x14ac:dyDescent="0.2">
      <c r="D945" s="156"/>
      <c r="E945" s="156"/>
    </row>
    <row r="946" spans="4:5" ht="12.75" customHeight="1" x14ac:dyDescent="0.2">
      <c r="D946" s="156"/>
      <c r="E946" s="156"/>
    </row>
    <row r="947" spans="4:5" ht="12.75" customHeight="1" x14ac:dyDescent="0.2">
      <c r="D947" s="156"/>
      <c r="E947" s="156"/>
    </row>
    <row r="948" spans="4:5" ht="12.75" customHeight="1" x14ac:dyDescent="0.2">
      <c r="D948" s="156"/>
      <c r="E948" s="156"/>
    </row>
    <row r="949" spans="4:5" ht="12.75" customHeight="1" x14ac:dyDescent="0.2">
      <c r="D949" s="156"/>
      <c r="E949" s="156"/>
    </row>
    <row r="950" spans="4:5" ht="12.75" customHeight="1" x14ac:dyDescent="0.2">
      <c r="D950" s="156"/>
      <c r="E950" s="156"/>
    </row>
    <row r="951" spans="4:5" ht="12.75" customHeight="1" x14ac:dyDescent="0.2">
      <c r="D951" s="156"/>
      <c r="E951" s="156"/>
    </row>
    <row r="952" spans="4:5" ht="12.75" customHeight="1" x14ac:dyDescent="0.2">
      <c r="D952" s="156"/>
      <c r="E952" s="156"/>
    </row>
    <row r="953" spans="4:5" ht="12.75" customHeight="1" x14ac:dyDescent="0.2">
      <c r="D953" s="156"/>
      <c r="E953" s="156"/>
    </row>
    <row r="954" spans="4:5" ht="12.75" customHeight="1" x14ac:dyDescent="0.2">
      <c r="D954" s="156"/>
      <c r="E954" s="156"/>
    </row>
    <row r="955" spans="4:5" ht="12.75" customHeight="1" x14ac:dyDescent="0.2">
      <c r="D955" s="156"/>
      <c r="E955" s="156"/>
    </row>
    <row r="956" spans="4:5" ht="12.75" customHeight="1" x14ac:dyDescent="0.2">
      <c r="D956" s="156"/>
      <c r="E956" s="156"/>
    </row>
    <row r="957" spans="4:5" ht="12.75" customHeight="1" x14ac:dyDescent="0.2">
      <c r="D957" s="156"/>
      <c r="E957" s="156"/>
    </row>
    <row r="958" spans="4:5" ht="12.75" customHeight="1" x14ac:dyDescent="0.2">
      <c r="D958" s="156"/>
      <c r="E958" s="156"/>
    </row>
    <row r="959" spans="4:5" ht="12.75" customHeight="1" x14ac:dyDescent="0.2">
      <c r="D959" s="156"/>
      <c r="E959" s="156"/>
    </row>
    <row r="960" spans="4:5" ht="12.75" customHeight="1" x14ac:dyDescent="0.2">
      <c r="D960" s="156"/>
      <c r="E960" s="156"/>
    </row>
    <row r="961" spans="4:5" ht="12.75" customHeight="1" x14ac:dyDescent="0.2">
      <c r="D961" s="156"/>
      <c r="E961" s="156"/>
    </row>
    <row r="962" spans="4:5" ht="12.75" customHeight="1" x14ac:dyDescent="0.2">
      <c r="D962" s="156"/>
      <c r="E962" s="156"/>
    </row>
    <row r="963" spans="4:5" ht="12.75" customHeight="1" x14ac:dyDescent="0.2">
      <c r="D963" s="156"/>
      <c r="E963" s="156"/>
    </row>
    <row r="964" spans="4:5" ht="12.75" customHeight="1" x14ac:dyDescent="0.2">
      <c r="D964" s="156"/>
      <c r="E964" s="156"/>
    </row>
    <row r="965" spans="4:5" ht="12.75" customHeight="1" x14ac:dyDescent="0.2">
      <c r="D965" s="156"/>
      <c r="E965" s="156"/>
    </row>
    <row r="966" spans="4:5" ht="12.75" customHeight="1" x14ac:dyDescent="0.2">
      <c r="D966" s="156"/>
      <c r="E966" s="156"/>
    </row>
    <row r="967" spans="4:5" ht="12.75" customHeight="1" x14ac:dyDescent="0.2">
      <c r="D967" s="156"/>
      <c r="E967" s="156"/>
    </row>
    <row r="968" spans="4:5" ht="12.75" customHeight="1" x14ac:dyDescent="0.2">
      <c r="D968" s="156"/>
      <c r="E968" s="156"/>
    </row>
    <row r="969" spans="4:5" ht="12.75" customHeight="1" x14ac:dyDescent="0.2">
      <c r="D969" s="156"/>
      <c r="E969" s="156"/>
    </row>
    <row r="970" spans="4:5" ht="12.75" customHeight="1" x14ac:dyDescent="0.2">
      <c r="D970" s="156"/>
      <c r="E970" s="156"/>
    </row>
    <row r="971" spans="4:5" ht="12.75" customHeight="1" x14ac:dyDescent="0.2">
      <c r="D971" s="156"/>
      <c r="E971" s="156"/>
    </row>
    <row r="972" spans="4:5" ht="12.75" customHeight="1" x14ac:dyDescent="0.2">
      <c r="D972" s="156"/>
      <c r="E972" s="156"/>
    </row>
    <row r="973" spans="4:5" ht="12.75" customHeight="1" x14ac:dyDescent="0.2">
      <c r="D973" s="156"/>
      <c r="E973" s="156"/>
    </row>
    <row r="974" spans="4:5" ht="12.75" customHeight="1" x14ac:dyDescent="0.2">
      <c r="D974" s="156"/>
      <c r="E974" s="156"/>
    </row>
    <row r="975" spans="4:5" ht="12.75" customHeight="1" x14ac:dyDescent="0.2">
      <c r="D975" s="156"/>
      <c r="E975" s="156"/>
    </row>
    <row r="976" spans="4:5" ht="12.75" customHeight="1" x14ac:dyDescent="0.2">
      <c r="D976" s="156"/>
      <c r="E976" s="156"/>
    </row>
    <row r="977" spans="4:5" ht="12.75" customHeight="1" x14ac:dyDescent="0.2">
      <c r="D977" s="156"/>
      <c r="E977" s="156"/>
    </row>
    <row r="978" spans="4:5" ht="12.75" customHeight="1" x14ac:dyDescent="0.2">
      <c r="D978" s="156"/>
      <c r="E978" s="156"/>
    </row>
    <row r="979" spans="4:5" ht="12.75" customHeight="1" x14ac:dyDescent="0.2">
      <c r="D979" s="156"/>
      <c r="E979" s="156"/>
    </row>
    <row r="980" spans="4:5" ht="12.75" customHeight="1" x14ac:dyDescent="0.2">
      <c r="D980" s="156"/>
      <c r="E980" s="156"/>
    </row>
    <row r="981" spans="4:5" ht="12.75" customHeight="1" x14ac:dyDescent="0.2">
      <c r="D981" s="156"/>
      <c r="E981" s="156"/>
    </row>
    <row r="982" spans="4:5" ht="12.75" customHeight="1" x14ac:dyDescent="0.2">
      <c r="D982" s="156"/>
      <c r="E982" s="156"/>
    </row>
    <row r="983" spans="4:5" ht="12.75" customHeight="1" x14ac:dyDescent="0.2">
      <c r="D983" s="156"/>
      <c r="E983" s="156"/>
    </row>
    <row r="984" spans="4:5" ht="12.75" customHeight="1" x14ac:dyDescent="0.2">
      <c r="D984" s="156"/>
      <c r="E984" s="156"/>
    </row>
    <row r="985" spans="4:5" ht="12.75" customHeight="1" x14ac:dyDescent="0.2">
      <c r="D985" s="156"/>
      <c r="E985" s="156"/>
    </row>
    <row r="986" spans="4:5" ht="12.75" customHeight="1" x14ac:dyDescent="0.2">
      <c r="D986" s="156"/>
      <c r="E986" s="156"/>
    </row>
    <row r="987" spans="4:5" ht="12.75" customHeight="1" x14ac:dyDescent="0.2">
      <c r="D987" s="156"/>
      <c r="E987" s="156"/>
    </row>
    <row r="988" spans="4:5" ht="12.75" customHeight="1" x14ac:dyDescent="0.2">
      <c r="D988" s="156"/>
      <c r="E988" s="156"/>
    </row>
    <row r="989" spans="4:5" ht="12.75" customHeight="1" x14ac:dyDescent="0.2">
      <c r="D989" s="156"/>
      <c r="E989" s="156"/>
    </row>
    <row r="990" spans="4:5" ht="12.75" customHeight="1" x14ac:dyDescent="0.2">
      <c r="D990" s="156"/>
      <c r="E990" s="156"/>
    </row>
    <row r="991" spans="4:5" ht="12.75" customHeight="1" x14ac:dyDescent="0.2">
      <c r="D991" s="156"/>
      <c r="E991" s="156"/>
    </row>
    <row r="992" spans="4:5" ht="12.75" customHeight="1" x14ac:dyDescent="0.2">
      <c r="D992" s="156"/>
      <c r="E992" s="156"/>
    </row>
    <row r="993" spans="4:5" ht="12.75" customHeight="1" x14ac:dyDescent="0.2">
      <c r="D993" s="156"/>
      <c r="E993" s="156"/>
    </row>
    <row r="994" spans="4:5" ht="12.75" customHeight="1" x14ac:dyDescent="0.2">
      <c r="D994" s="156"/>
      <c r="E994" s="156"/>
    </row>
    <row r="995" spans="4:5" ht="12.75" customHeight="1" x14ac:dyDescent="0.2">
      <c r="D995" s="156"/>
      <c r="E995" s="156"/>
    </row>
    <row r="996" spans="4:5" ht="12.75" customHeight="1" x14ac:dyDescent="0.2">
      <c r="D996" s="156"/>
      <c r="E996" s="156"/>
    </row>
    <row r="997" spans="4:5" ht="12.75" customHeight="1" x14ac:dyDescent="0.2">
      <c r="D997" s="156"/>
      <c r="E997" s="156"/>
    </row>
    <row r="998" spans="4:5" ht="12.75" customHeight="1" x14ac:dyDescent="0.2">
      <c r="D998" s="156"/>
      <c r="E998" s="156"/>
    </row>
    <row r="999" spans="4:5" ht="12.75" customHeight="1" x14ac:dyDescent="0.2">
      <c r="D999" s="156"/>
      <c r="E999" s="156"/>
    </row>
    <row r="1000" spans="4:5" ht="12.75" customHeight="1" x14ac:dyDescent="0.2">
      <c r="D1000" s="156"/>
      <c r="E1000" s="156"/>
    </row>
  </sheetData>
  <mergeCells count="2">
    <mergeCell ref="B5:B6"/>
    <mergeCell ref="D5:D6"/>
  </mergeCells>
  <conditionalFormatting sqref="A9 A11 A16 A18 A20 A22:A28 A31">
    <cfRule type="expression" dxfId="10" priority="1" stopIfTrue="1">
      <formula>$F9="Brak"</formula>
    </cfRule>
  </conditionalFormatting>
  <conditionalFormatting sqref="A8 A10 A12:A14 A17 A19 A21 A30">
    <cfRule type="expression" dxfId="9" priority="2" stopIfTrue="1">
      <formula>$F8="Brak"</formula>
    </cfRule>
  </conditionalFormatting>
  <conditionalFormatting sqref="B7">
    <cfRule type="cellIs" dxfId="8" priority="3" stopIfTrue="1" operator="equal">
      <formula>"Niekompl."</formula>
    </cfRule>
  </conditionalFormatting>
  <pageMargins left="0.75" right="0.75" top="1" bottom="1" header="0" footer="0"/>
  <pageSetup paperSize="9" orientation="portrait"/>
  <rowBreaks count="1" manualBreakCount="1">
    <brk id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BD4B4"/>
  </sheetPr>
  <dimension ref="A1:F1000"/>
  <sheetViews>
    <sheetView topLeftCell="B1" workbookViewId="0"/>
  </sheetViews>
  <sheetFormatPr defaultColWidth="12.5703125" defaultRowHeight="15" customHeight="1" x14ac:dyDescent="0.2"/>
  <cols>
    <col min="1" max="1" width="3.28515625" hidden="1" customWidth="1"/>
    <col min="2" max="2" width="10.140625" customWidth="1"/>
    <col min="3" max="3" width="60.42578125" customWidth="1"/>
    <col min="4" max="4" width="10" customWidth="1"/>
    <col min="5" max="6" width="5.42578125" customWidth="1"/>
    <col min="7" max="26" width="7.42578125" customWidth="1"/>
  </cols>
  <sheetData>
    <row r="1" spans="1:6" ht="12.75" customHeight="1" x14ac:dyDescent="0.2">
      <c r="A1" s="65"/>
      <c r="B1" s="139"/>
      <c r="C1" s="171" t="str">
        <f>CONCATENATE(NieStac!B2," ")</f>
        <v xml:space="preserve">Automatyka i Robotyka - I stopień, PRK 6, studia niestacjonarne, profil ogólnoakademicki </v>
      </c>
      <c r="D1" s="171"/>
      <c r="E1" s="133"/>
      <c r="F1" s="133"/>
    </row>
    <row r="2" spans="1:6" ht="12.75" customHeight="1" x14ac:dyDescent="0.25">
      <c r="A2" s="65"/>
      <c r="B2" s="139"/>
      <c r="C2" s="172" t="s">
        <v>211</v>
      </c>
      <c r="D2" s="173"/>
      <c r="E2" s="135"/>
      <c r="F2" s="135"/>
    </row>
    <row r="3" spans="1:6" ht="12.75" customHeight="1" x14ac:dyDescent="0.2">
      <c r="A3" s="65"/>
      <c r="B3" s="139"/>
      <c r="C3" s="137" t="str">
        <f ca="1">CONCATENATE("Wersja: ",NieStac!C7)</f>
        <v>Wersja: AiR_1st_niestac_ogólno_20240708.</v>
      </c>
      <c r="D3" s="137"/>
      <c r="E3" s="138"/>
      <c r="F3" s="138"/>
    </row>
    <row r="4" spans="1:6" ht="12.75" customHeight="1" x14ac:dyDescent="0.2">
      <c r="A4" s="65"/>
      <c r="B4" s="139"/>
      <c r="C4" s="185"/>
      <c r="D4" s="186"/>
      <c r="E4" s="139"/>
      <c r="F4" s="65"/>
    </row>
    <row r="5" spans="1:6" ht="12.75" customHeight="1" x14ac:dyDescent="0.2">
      <c r="A5" s="65"/>
      <c r="B5" s="244" t="s">
        <v>368</v>
      </c>
      <c r="C5" s="187" t="s">
        <v>299</v>
      </c>
      <c r="D5" s="244" t="s">
        <v>335</v>
      </c>
      <c r="E5" s="156"/>
    </row>
    <row r="6" spans="1:6" ht="12.75" customHeight="1" x14ac:dyDescent="0.2">
      <c r="A6" s="142"/>
      <c r="B6" s="235"/>
      <c r="C6" s="187" t="s">
        <v>369</v>
      </c>
      <c r="D6" s="235"/>
      <c r="E6" s="156"/>
    </row>
    <row r="7" spans="1:6" ht="12.75" customHeight="1" x14ac:dyDescent="0.2">
      <c r="A7" s="146" t="s">
        <v>302</v>
      </c>
      <c r="B7" s="188" t="str">
        <f>IF(COUNTA(E8:E14)&gt;ROWS(C8:C14)-COUNTIF(C8:C14,"")-COUNTIF(C8:C14,"???"),"Niekompl.","")</f>
        <v/>
      </c>
      <c r="C7" s="189"/>
      <c r="D7" s="178"/>
      <c r="E7" s="156"/>
    </row>
    <row r="8" spans="1:6" ht="72" customHeight="1" x14ac:dyDescent="0.2">
      <c r="A8" s="152"/>
      <c r="B8" s="179" t="s">
        <v>283</v>
      </c>
      <c r="C8" s="190" t="s">
        <v>370</v>
      </c>
      <c r="D8" s="191" t="s">
        <v>218</v>
      </c>
      <c r="E8" s="156"/>
    </row>
    <row r="9" spans="1:6" ht="74.25" customHeight="1" x14ac:dyDescent="0.2">
      <c r="A9" s="158"/>
      <c r="B9" s="179" t="s">
        <v>284</v>
      </c>
      <c r="C9" s="162" t="s">
        <v>371</v>
      </c>
      <c r="D9" s="163" t="s">
        <v>219</v>
      </c>
      <c r="E9" s="156"/>
    </row>
    <row r="10" spans="1:6" ht="69.75" customHeight="1" x14ac:dyDescent="0.2">
      <c r="A10" s="152"/>
      <c r="B10" s="179" t="s">
        <v>285</v>
      </c>
      <c r="C10" s="162" t="s">
        <v>372</v>
      </c>
      <c r="D10" s="163" t="s">
        <v>219</v>
      </c>
      <c r="E10" s="156"/>
    </row>
    <row r="11" spans="1:6" ht="89.25" customHeight="1" x14ac:dyDescent="0.2">
      <c r="A11" s="158"/>
      <c r="B11" s="179" t="s">
        <v>286</v>
      </c>
      <c r="C11" s="192" t="s">
        <v>373</v>
      </c>
      <c r="D11" s="163" t="s">
        <v>220</v>
      </c>
      <c r="E11" s="156"/>
    </row>
    <row r="12" spans="1:6" ht="69.75" customHeight="1" x14ac:dyDescent="0.2">
      <c r="A12" s="152"/>
      <c r="B12" s="179" t="s">
        <v>287</v>
      </c>
      <c r="C12" s="162" t="s">
        <v>374</v>
      </c>
      <c r="D12" s="163" t="s">
        <v>219</v>
      </c>
      <c r="E12" s="156"/>
    </row>
    <row r="13" spans="1:6" ht="69.75" customHeight="1" x14ac:dyDescent="0.2">
      <c r="A13" s="158"/>
      <c r="B13" s="179" t="s">
        <v>288</v>
      </c>
      <c r="C13" s="162" t="s">
        <v>375</v>
      </c>
      <c r="D13" s="163" t="s">
        <v>220</v>
      </c>
      <c r="E13" s="156"/>
    </row>
    <row r="14" spans="1:6" ht="12.75" customHeight="1" x14ac:dyDescent="0.2">
      <c r="A14" s="152"/>
      <c r="B14" s="179" t="s">
        <v>289</v>
      </c>
      <c r="C14" s="162" t="s">
        <v>376</v>
      </c>
      <c r="D14" s="163" t="s">
        <v>220</v>
      </c>
      <c r="E14" s="156"/>
    </row>
    <row r="15" spans="1:6" ht="12.75" customHeight="1" x14ac:dyDescent="0.2">
      <c r="B15" s="156"/>
      <c r="D15" s="193"/>
      <c r="E15" s="156"/>
    </row>
    <row r="16" spans="1:6" ht="12.75" customHeight="1" x14ac:dyDescent="0.2">
      <c r="B16" s="156"/>
      <c r="C16" s="194"/>
      <c r="D16" s="193"/>
      <c r="E16" s="156"/>
    </row>
    <row r="17" spans="2:5" ht="12.75" customHeight="1" x14ac:dyDescent="0.2">
      <c r="B17" s="156"/>
      <c r="D17" s="193"/>
      <c r="E17" s="156"/>
    </row>
    <row r="18" spans="2:5" ht="31.5" customHeight="1" x14ac:dyDescent="0.2">
      <c r="B18" s="156"/>
      <c r="D18" s="193"/>
      <c r="E18" s="156"/>
    </row>
    <row r="19" spans="2:5" ht="12.75" customHeight="1" x14ac:dyDescent="0.2">
      <c r="B19" s="156"/>
      <c r="D19" s="193"/>
      <c r="E19" s="156"/>
    </row>
    <row r="20" spans="2:5" ht="12.75" customHeight="1" x14ac:dyDescent="0.2">
      <c r="B20" s="156"/>
      <c r="D20" s="193"/>
      <c r="E20" s="156"/>
    </row>
    <row r="21" spans="2:5" ht="12.75" customHeight="1" x14ac:dyDescent="0.2">
      <c r="B21" s="156"/>
      <c r="D21" s="193"/>
      <c r="E21" s="156"/>
    </row>
    <row r="22" spans="2:5" ht="12.75" customHeight="1" x14ac:dyDescent="0.2">
      <c r="B22" s="156"/>
      <c r="D22" s="193"/>
      <c r="E22" s="156"/>
    </row>
    <row r="23" spans="2:5" ht="12.75" customHeight="1" x14ac:dyDescent="0.2">
      <c r="B23" s="156"/>
      <c r="D23" s="193"/>
      <c r="E23" s="156"/>
    </row>
    <row r="24" spans="2:5" ht="12.75" customHeight="1" x14ac:dyDescent="0.2">
      <c r="B24" s="156"/>
      <c r="D24" s="193"/>
      <c r="E24" s="156"/>
    </row>
    <row r="25" spans="2:5" ht="12.75" customHeight="1" x14ac:dyDescent="0.2">
      <c r="B25" s="156"/>
      <c r="D25" s="193"/>
      <c r="E25" s="156"/>
    </row>
    <row r="26" spans="2:5" ht="12.75" customHeight="1" x14ac:dyDescent="0.2">
      <c r="B26" s="156"/>
      <c r="D26" s="193"/>
      <c r="E26" s="156"/>
    </row>
    <row r="27" spans="2:5" ht="12.75" customHeight="1" x14ac:dyDescent="0.2">
      <c r="B27" s="156"/>
      <c r="D27" s="193"/>
      <c r="E27" s="156"/>
    </row>
    <row r="28" spans="2:5" ht="12.75" customHeight="1" x14ac:dyDescent="0.2">
      <c r="B28" s="156"/>
      <c r="D28" s="193"/>
      <c r="E28" s="156"/>
    </row>
    <row r="29" spans="2:5" ht="12.75" customHeight="1" x14ac:dyDescent="0.2">
      <c r="B29" s="156"/>
      <c r="D29" s="193"/>
      <c r="E29" s="156"/>
    </row>
    <row r="30" spans="2:5" ht="12.75" customHeight="1" x14ac:dyDescent="0.2">
      <c r="B30" s="156"/>
      <c r="D30" s="193"/>
      <c r="E30" s="156"/>
    </row>
    <row r="31" spans="2:5" ht="12.75" customHeight="1" x14ac:dyDescent="0.2">
      <c r="B31" s="156"/>
      <c r="D31" s="193"/>
      <c r="E31" s="156"/>
    </row>
    <row r="32" spans="2:5" ht="12.75" customHeight="1" x14ac:dyDescent="0.2">
      <c r="B32" s="156"/>
      <c r="D32" s="193"/>
      <c r="E32" s="156"/>
    </row>
    <row r="33" spans="2:5" ht="12.75" customHeight="1" x14ac:dyDescent="0.2">
      <c r="B33" s="156"/>
      <c r="D33" s="193"/>
      <c r="E33" s="156"/>
    </row>
    <row r="34" spans="2:5" ht="12.75" customHeight="1" x14ac:dyDescent="0.2">
      <c r="B34" s="156"/>
      <c r="D34" s="193"/>
      <c r="E34" s="156"/>
    </row>
    <row r="35" spans="2:5" ht="12.75" customHeight="1" x14ac:dyDescent="0.2">
      <c r="B35" s="156"/>
      <c r="D35" s="193"/>
      <c r="E35" s="156"/>
    </row>
    <row r="36" spans="2:5" ht="12.75" customHeight="1" x14ac:dyDescent="0.2">
      <c r="B36" s="156"/>
      <c r="D36" s="193"/>
      <c r="E36" s="156"/>
    </row>
    <row r="37" spans="2:5" ht="12.75" customHeight="1" x14ac:dyDescent="0.2">
      <c r="B37" s="156"/>
      <c r="D37" s="193"/>
      <c r="E37" s="156"/>
    </row>
    <row r="38" spans="2:5" ht="12.75" customHeight="1" x14ac:dyDescent="0.2">
      <c r="B38" s="156"/>
      <c r="D38" s="193"/>
      <c r="E38" s="156"/>
    </row>
    <row r="39" spans="2:5" ht="12.75" customHeight="1" x14ac:dyDescent="0.2">
      <c r="B39" s="156"/>
      <c r="D39" s="193"/>
      <c r="E39" s="156"/>
    </row>
    <row r="40" spans="2:5" ht="12.75" customHeight="1" x14ac:dyDescent="0.2">
      <c r="B40" s="156"/>
      <c r="D40" s="193"/>
      <c r="E40" s="156"/>
    </row>
    <row r="41" spans="2:5" ht="12.75" customHeight="1" x14ac:dyDescent="0.2">
      <c r="B41" s="156"/>
      <c r="D41" s="193"/>
      <c r="E41" s="156"/>
    </row>
    <row r="42" spans="2:5" ht="12.75" customHeight="1" x14ac:dyDescent="0.2">
      <c r="B42" s="156"/>
      <c r="D42" s="193"/>
      <c r="E42" s="156"/>
    </row>
    <row r="43" spans="2:5" ht="12.75" customHeight="1" x14ac:dyDescent="0.2">
      <c r="B43" s="156"/>
      <c r="D43" s="193"/>
      <c r="E43" s="156"/>
    </row>
    <row r="44" spans="2:5" ht="12.75" customHeight="1" x14ac:dyDescent="0.2">
      <c r="B44" s="156"/>
      <c r="D44" s="193"/>
      <c r="E44" s="156"/>
    </row>
    <row r="45" spans="2:5" ht="12.75" customHeight="1" x14ac:dyDescent="0.2">
      <c r="B45" s="156"/>
      <c r="D45" s="193"/>
      <c r="E45" s="156"/>
    </row>
    <row r="46" spans="2:5" ht="12.75" customHeight="1" x14ac:dyDescent="0.2">
      <c r="B46" s="156"/>
      <c r="D46" s="193"/>
      <c r="E46" s="156"/>
    </row>
    <row r="47" spans="2:5" ht="12.75" customHeight="1" x14ac:dyDescent="0.2">
      <c r="B47" s="156"/>
      <c r="D47" s="193"/>
      <c r="E47" s="156"/>
    </row>
    <row r="48" spans="2:5" ht="12.75" customHeight="1" x14ac:dyDescent="0.2">
      <c r="B48" s="156"/>
      <c r="D48" s="193"/>
      <c r="E48" s="156"/>
    </row>
    <row r="49" spans="2:5" ht="12.75" customHeight="1" x14ac:dyDescent="0.2">
      <c r="B49" s="156"/>
      <c r="D49" s="193"/>
      <c r="E49" s="156"/>
    </row>
    <row r="50" spans="2:5" ht="12.75" customHeight="1" x14ac:dyDescent="0.2">
      <c r="B50" s="156"/>
      <c r="D50" s="193"/>
      <c r="E50" s="156"/>
    </row>
    <row r="51" spans="2:5" ht="12.75" customHeight="1" x14ac:dyDescent="0.2">
      <c r="B51" s="156"/>
      <c r="D51" s="193"/>
      <c r="E51" s="156"/>
    </row>
    <row r="52" spans="2:5" ht="12.75" customHeight="1" x14ac:dyDescent="0.2">
      <c r="B52" s="156"/>
      <c r="D52" s="193"/>
      <c r="E52" s="156"/>
    </row>
    <row r="53" spans="2:5" ht="12.75" customHeight="1" x14ac:dyDescent="0.2">
      <c r="B53" s="156"/>
      <c r="D53" s="193"/>
      <c r="E53" s="156"/>
    </row>
    <row r="54" spans="2:5" ht="12.75" customHeight="1" x14ac:dyDescent="0.2">
      <c r="B54" s="156"/>
      <c r="D54" s="193"/>
      <c r="E54" s="156"/>
    </row>
    <row r="55" spans="2:5" ht="12.75" customHeight="1" x14ac:dyDescent="0.2">
      <c r="B55" s="156"/>
      <c r="D55" s="193"/>
      <c r="E55" s="156"/>
    </row>
    <row r="56" spans="2:5" ht="12.75" customHeight="1" x14ac:dyDescent="0.2">
      <c r="B56" s="156"/>
      <c r="D56" s="193"/>
      <c r="E56" s="156"/>
    </row>
    <row r="57" spans="2:5" ht="12.75" customHeight="1" x14ac:dyDescent="0.2">
      <c r="B57" s="156"/>
      <c r="D57" s="193"/>
      <c r="E57" s="156"/>
    </row>
    <row r="58" spans="2:5" ht="12.75" customHeight="1" x14ac:dyDescent="0.2">
      <c r="B58" s="156"/>
      <c r="D58" s="193"/>
      <c r="E58" s="156"/>
    </row>
    <row r="59" spans="2:5" ht="12.75" customHeight="1" x14ac:dyDescent="0.2">
      <c r="B59" s="156"/>
      <c r="D59" s="193"/>
      <c r="E59" s="156"/>
    </row>
    <row r="60" spans="2:5" ht="12.75" customHeight="1" x14ac:dyDescent="0.2">
      <c r="B60" s="156"/>
      <c r="D60" s="193"/>
      <c r="E60" s="156"/>
    </row>
    <row r="61" spans="2:5" ht="12.75" customHeight="1" x14ac:dyDescent="0.2">
      <c r="B61" s="156"/>
      <c r="D61" s="193"/>
      <c r="E61" s="156"/>
    </row>
    <row r="62" spans="2:5" ht="12.75" customHeight="1" x14ac:dyDescent="0.2">
      <c r="B62" s="156"/>
      <c r="D62" s="193"/>
      <c r="E62" s="156"/>
    </row>
    <row r="63" spans="2:5" ht="12.75" customHeight="1" x14ac:dyDescent="0.2">
      <c r="B63" s="156"/>
      <c r="D63" s="193"/>
      <c r="E63" s="156"/>
    </row>
    <row r="64" spans="2:5" ht="12.75" customHeight="1" x14ac:dyDescent="0.2">
      <c r="B64" s="156"/>
      <c r="D64" s="193"/>
      <c r="E64" s="156"/>
    </row>
    <row r="65" spans="2:5" ht="12.75" customHeight="1" x14ac:dyDescent="0.2">
      <c r="B65" s="156"/>
      <c r="D65" s="193"/>
      <c r="E65" s="156"/>
    </row>
    <row r="66" spans="2:5" ht="12.75" customHeight="1" x14ac:dyDescent="0.2">
      <c r="B66" s="156"/>
      <c r="D66" s="193"/>
      <c r="E66" s="156"/>
    </row>
    <row r="67" spans="2:5" ht="12.75" customHeight="1" x14ac:dyDescent="0.2">
      <c r="B67" s="156"/>
      <c r="D67" s="193"/>
      <c r="E67" s="156"/>
    </row>
    <row r="68" spans="2:5" ht="12.75" customHeight="1" x14ac:dyDescent="0.2">
      <c r="B68" s="156"/>
      <c r="D68" s="193"/>
      <c r="E68" s="156"/>
    </row>
    <row r="69" spans="2:5" ht="12.75" customHeight="1" x14ac:dyDescent="0.2">
      <c r="B69" s="156"/>
      <c r="D69" s="193"/>
      <c r="E69" s="156"/>
    </row>
    <row r="70" spans="2:5" ht="12.75" customHeight="1" x14ac:dyDescent="0.2">
      <c r="B70" s="156"/>
      <c r="D70" s="193"/>
      <c r="E70" s="156"/>
    </row>
    <row r="71" spans="2:5" ht="12.75" customHeight="1" x14ac:dyDescent="0.2">
      <c r="B71" s="156"/>
      <c r="D71" s="193"/>
      <c r="E71" s="156"/>
    </row>
    <row r="72" spans="2:5" ht="12.75" customHeight="1" x14ac:dyDescent="0.2">
      <c r="B72" s="156"/>
      <c r="D72" s="193"/>
      <c r="E72" s="156"/>
    </row>
    <row r="73" spans="2:5" ht="12.75" customHeight="1" x14ac:dyDescent="0.2">
      <c r="B73" s="156"/>
      <c r="D73" s="193"/>
      <c r="E73" s="156"/>
    </row>
    <row r="74" spans="2:5" ht="12.75" customHeight="1" x14ac:dyDescent="0.2">
      <c r="B74" s="156"/>
      <c r="D74" s="193"/>
      <c r="E74" s="156"/>
    </row>
    <row r="75" spans="2:5" ht="12.75" customHeight="1" x14ac:dyDescent="0.2">
      <c r="B75" s="156"/>
      <c r="D75" s="193"/>
      <c r="E75" s="156"/>
    </row>
    <row r="76" spans="2:5" ht="12.75" customHeight="1" x14ac:dyDescent="0.2">
      <c r="B76" s="156"/>
      <c r="D76" s="193"/>
      <c r="E76" s="156"/>
    </row>
    <row r="77" spans="2:5" ht="12.75" customHeight="1" x14ac:dyDescent="0.2">
      <c r="B77" s="156"/>
      <c r="D77" s="193"/>
      <c r="E77" s="156"/>
    </row>
    <row r="78" spans="2:5" ht="12.75" customHeight="1" x14ac:dyDescent="0.2">
      <c r="B78" s="156"/>
      <c r="D78" s="193"/>
      <c r="E78" s="156"/>
    </row>
    <row r="79" spans="2:5" ht="12.75" customHeight="1" x14ac:dyDescent="0.2">
      <c r="B79" s="156"/>
      <c r="D79" s="193"/>
      <c r="E79" s="156"/>
    </row>
    <row r="80" spans="2:5" ht="12.75" customHeight="1" x14ac:dyDescent="0.2">
      <c r="B80" s="156"/>
      <c r="D80" s="193"/>
      <c r="E80" s="156"/>
    </row>
    <row r="81" spans="2:5" ht="12.75" customHeight="1" x14ac:dyDescent="0.2">
      <c r="B81" s="156"/>
      <c r="D81" s="193"/>
      <c r="E81" s="156"/>
    </row>
    <row r="82" spans="2:5" ht="12.75" customHeight="1" x14ac:dyDescent="0.2">
      <c r="B82" s="156"/>
      <c r="D82" s="193"/>
      <c r="E82" s="156"/>
    </row>
    <row r="83" spans="2:5" ht="12.75" customHeight="1" x14ac:dyDescent="0.2">
      <c r="B83" s="156"/>
      <c r="D83" s="193"/>
      <c r="E83" s="156"/>
    </row>
    <row r="84" spans="2:5" ht="12.75" customHeight="1" x14ac:dyDescent="0.2">
      <c r="B84" s="156"/>
      <c r="D84" s="193"/>
      <c r="E84" s="156"/>
    </row>
    <row r="85" spans="2:5" ht="12.75" customHeight="1" x14ac:dyDescent="0.2">
      <c r="B85" s="156"/>
      <c r="D85" s="193"/>
      <c r="E85" s="156"/>
    </row>
    <row r="86" spans="2:5" ht="12.75" customHeight="1" x14ac:dyDescent="0.2">
      <c r="B86" s="156"/>
      <c r="D86" s="193"/>
      <c r="E86" s="156"/>
    </row>
    <row r="87" spans="2:5" ht="12.75" customHeight="1" x14ac:dyDescent="0.2">
      <c r="B87" s="156"/>
      <c r="D87" s="193"/>
      <c r="E87" s="156"/>
    </row>
    <row r="88" spans="2:5" ht="12.75" customHeight="1" x14ac:dyDescent="0.2">
      <c r="B88" s="156"/>
      <c r="D88" s="193"/>
      <c r="E88" s="156"/>
    </row>
    <row r="89" spans="2:5" ht="12.75" customHeight="1" x14ac:dyDescent="0.2">
      <c r="B89" s="156"/>
      <c r="D89" s="193"/>
      <c r="E89" s="156"/>
    </row>
    <row r="90" spans="2:5" ht="12.75" customHeight="1" x14ac:dyDescent="0.2">
      <c r="B90" s="156"/>
      <c r="D90" s="193"/>
      <c r="E90" s="156"/>
    </row>
    <row r="91" spans="2:5" ht="12.75" customHeight="1" x14ac:dyDescent="0.2">
      <c r="B91" s="156"/>
      <c r="D91" s="193"/>
      <c r="E91" s="156"/>
    </row>
    <row r="92" spans="2:5" ht="12.75" customHeight="1" x14ac:dyDescent="0.2">
      <c r="B92" s="156"/>
      <c r="D92" s="193"/>
      <c r="E92" s="156"/>
    </row>
    <row r="93" spans="2:5" ht="12.75" customHeight="1" x14ac:dyDescent="0.2">
      <c r="B93" s="156"/>
      <c r="D93" s="193"/>
      <c r="E93" s="156"/>
    </row>
    <row r="94" spans="2:5" ht="12.75" customHeight="1" x14ac:dyDescent="0.2">
      <c r="B94" s="156"/>
      <c r="D94" s="193"/>
      <c r="E94" s="156"/>
    </row>
    <row r="95" spans="2:5" ht="12.75" customHeight="1" x14ac:dyDescent="0.2">
      <c r="B95" s="156"/>
      <c r="D95" s="193"/>
      <c r="E95" s="156"/>
    </row>
    <row r="96" spans="2:5" ht="12.75" customHeight="1" x14ac:dyDescent="0.2">
      <c r="B96" s="156"/>
      <c r="D96" s="193"/>
      <c r="E96" s="156"/>
    </row>
    <row r="97" spans="2:5" ht="12.75" customHeight="1" x14ac:dyDescent="0.2">
      <c r="B97" s="156"/>
      <c r="D97" s="193"/>
      <c r="E97" s="156"/>
    </row>
    <row r="98" spans="2:5" ht="12.75" customHeight="1" x14ac:dyDescent="0.2">
      <c r="B98" s="156"/>
      <c r="D98" s="193"/>
      <c r="E98" s="156"/>
    </row>
    <row r="99" spans="2:5" ht="12.75" customHeight="1" x14ac:dyDescent="0.2">
      <c r="B99" s="156"/>
      <c r="D99" s="193"/>
      <c r="E99" s="156"/>
    </row>
    <row r="100" spans="2:5" ht="12.75" customHeight="1" x14ac:dyDescent="0.2">
      <c r="B100" s="156"/>
      <c r="D100" s="193"/>
      <c r="E100" s="156"/>
    </row>
    <row r="101" spans="2:5" ht="12.75" customHeight="1" x14ac:dyDescent="0.2">
      <c r="B101" s="156"/>
      <c r="D101" s="193"/>
      <c r="E101" s="156"/>
    </row>
    <row r="102" spans="2:5" ht="12.75" customHeight="1" x14ac:dyDescent="0.2">
      <c r="B102" s="156"/>
      <c r="D102" s="193"/>
      <c r="E102" s="156"/>
    </row>
    <row r="103" spans="2:5" ht="12.75" customHeight="1" x14ac:dyDescent="0.2">
      <c r="B103" s="156"/>
      <c r="D103" s="193"/>
      <c r="E103" s="156"/>
    </row>
    <row r="104" spans="2:5" ht="12.75" customHeight="1" x14ac:dyDescent="0.2">
      <c r="B104" s="156"/>
      <c r="D104" s="193"/>
      <c r="E104" s="156"/>
    </row>
    <row r="105" spans="2:5" ht="12.75" customHeight="1" x14ac:dyDescent="0.2">
      <c r="B105" s="156"/>
      <c r="D105" s="193"/>
      <c r="E105" s="156"/>
    </row>
    <row r="106" spans="2:5" ht="12.75" customHeight="1" x14ac:dyDescent="0.2">
      <c r="B106" s="156"/>
      <c r="D106" s="193"/>
      <c r="E106" s="156"/>
    </row>
    <row r="107" spans="2:5" ht="12.75" customHeight="1" x14ac:dyDescent="0.2">
      <c r="B107" s="156"/>
      <c r="D107" s="193"/>
      <c r="E107" s="156"/>
    </row>
    <row r="108" spans="2:5" ht="12.75" customHeight="1" x14ac:dyDescent="0.2">
      <c r="B108" s="156"/>
      <c r="D108" s="193"/>
      <c r="E108" s="156"/>
    </row>
    <row r="109" spans="2:5" ht="12.75" customHeight="1" x14ac:dyDescent="0.2">
      <c r="B109" s="156"/>
      <c r="D109" s="193"/>
      <c r="E109" s="156"/>
    </row>
    <row r="110" spans="2:5" ht="12.75" customHeight="1" x14ac:dyDescent="0.2">
      <c r="B110" s="156"/>
      <c r="D110" s="193"/>
      <c r="E110" s="156"/>
    </row>
    <row r="111" spans="2:5" ht="12.75" customHeight="1" x14ac:dyDescent="0.2">
      <c r="B111" s="156"/>
      <c r="D111" s="193"/>
      <c r="E111" s="156"/>
    </row>
    <row r="112" spans="2:5" ht="12.75" customHeight="1" x14ac:dyDescent="0.2">
      <c r="B112" s="156"/>
      <c r="D112" s="193"/>
      <c r="E112" s="156"/>
    </row>
    <row r="113" spans="2:5" ht="12.75" customHeight="1" x14ac:dyDescent="0.2">
      <c r="B113" s="156"/>
      <c r="D113" s="193"/>
      <c r="E113" s="156"/>
    </row>
    <row r="114" spans="2:5" ht="12.75" customHeight="1" x14ac:dyDescent="0.2">
      <c r="B114" s="156"/>
      <c r="D114" s="193"/>
      <c r="E114" s="156"/>
    </row>
    <row r="115" spans="2:5" ht="12.75" customHeight="1" x14ac:dyDescent="0.2">
      <c r="B115" s="156"/>
      <c r="D115" s="193"/>
      <c r="E115" s="156"/>
    </row>
    <row r="116" spans="2:5" ht="12.75" customHeight="1" x14ac:dyDescent="0.2">
      <c r="B116" s="156"/>
      <c r="D116" s="193"/>
      <c r="E116" s="156"/>
    </row>
    <row r="117" spans="2:5" ht="12.75" customHeight="1" x14ac:dyDescent="0.2">
      <c r="B117" s="156"/>
      <c r="D117" s="193"/>
      <c r="E117" s="156"/>
    </row>
    <row r="118" spans="2:5" ht="12.75" customHeight="1" x14ac:dyDescent="0.2">
      <c r="B118" s="156"/>
      <c r="D118" s="193"/>
      <c r="E118" s="156"/>
    </row>
    <row r="119" spans="2:5" ht="12.75" customHeight="1" x14ac:dyDescent="0.2">
      <c r="B119" s="156"/>
      <c r="D119" s="193"/>
      <c r="E119" s="156"/>
    </row>
    <row r="120" spans="2:5" ht="12.75" customHeight="1" x14ac:dyDescent="0.2">
      <c r="B120" s="156"/>
      <c r="D120" s="193"/>
      <c r="E120" s="156"/>
    </row>
    <row r="121" spans="2:5" ht="12.75" customHeight="1" x14ac:dyDescent="0.2">
      <c r="B121" s="156"/>
      <c r="D121" s="193"/>
      <c r="E121" s="156"/>
    </row>
    <row r="122" spans="2:5" ht="12.75" customHeight="1" x14ac:dyDescent="0.2">
      <c r="B122" s="156"/>
      <c r="D122" s="193"/>
      <c r="E122" s="156"/>
    </row>
    <row r="123" spans="2:5" ht="12.75" customHeight="1" x14ac:dyDescent="0.2">
      <c r="B123" s="156"/>
      <c r="D123" s="193"/>
      <c r="E123" s="156"/>
    </row>
    <row r="124" spans="2:5" ht="12.75" customHeight="1" x14ac:dyDescent="0.2">
      <c r="B124" s="156"/>
      <c r="D124" s="193"/>
      <c r="E124" s="156"/>
    </row>
    <row r="125" spans="2:5" ht="12.75" customHeight="1" x14ac:dyDescent="0.2">
      <c r="B125" s="156"/>
      <c r="D125" s="193"/>
      <c r="E125" s="156"/>
    </row>
    <row r="126" spans="2:5" ht="12.75" customHeight="1" x14ac:dyDescent="0.2">
      <c r="B126" s="156"/>
      <c r="D126" s="193"/>
      <c r="E126" s="156"/>
    </row>
    <row r="127" spans="2:5" ht="12.75" customHeight="1" x14ac:dyDescent="0.2">
      <c r="B127" s="156"/>
      <c r="D127" s="193"/>
      <c r="E127" s="156"/>
    </row>
    <row r="128" spans="2:5" ht="12.75" customHeight="1" x14ac:dyDescent="0.2">
      <c r="B128" s="156"/>
      <c r="D128" s="193"/>
      <c r="E128" s="156"/>
    </row>
    <row r="129" spans="2:5" ht="12.75" customHeight="1" x14ac:dyDescent="0.2">
      <c r="B129" s="156"/>
      <c r="D129" s="193"/>
      <c r="E129" s="156"/>
    </row>
    <row r="130" spans="2:5" ht="12.75" customHeight="1" x14ac:dyDescent="0.2">
      <c r="B130" s="156"/>
      <c r="D130" s="193"/>
      <c r="E130" s="156"/>
    </row>
    <row r="131" spans="2:5" ht="12.75" customHeight="1" x14ac:dyDescent="0.2">
      <c r="B131" s="156"/>
      <c r="D131" s="193"/>
      <c r="E131" s="156"/>
    </row>
    <row r="132" spans="2:5" ht="12.75" customHeight="1" x14ac:dyDescent="0.2">
      <c r="B132" s="156"/>
      <c r="D132" s="193"/>
      <c r="E132" s="156"/>
    </row>
    <row r="133" spans="2:5" ht="12.75" customHeight="1" x14ac:dyDescent="0.2">
      <c r="B133" s="156"/>
      <c r="D133" s="193"/>
      <c r="E133" s="156"/>
    </row>
    <row r="134" spans="2:5" ht="12.75" customHeight="1" x14ac:dyDescent="0.2">
      <c r="B134" s="156"/>
      <c r="D134" s="193"/>
      <c r="E134" s="156"/>
    </row>
    <row r="135" spans="2:5" ht="12.75" customHeight="1" x14ac:dyDescent="0.2">
      <c r="B135" s="156"/>
      <c r="D135" s="193"/>
      <c r="E135" s="156"/>
    </row>
    <row r="136" spans="2:5" ht="12.75" customHeight="1" x14ac:dyDescent="0.2">
      <c r="B136" s="156"/>
      <c r="D136" s="193"/>
      <c r="E136" s="156"/>
    </row>
    <row r="137" spans="2:5" ht="12.75" customHeight="1" x14ac:dyDescent="0.2">
      <c r="B137" s="156"/>
      <c r="D137" s="193"/>
      <c r="E137" s="156"/>
    </row>
    <row r="138" spans="2:5" ht="12.75" customHeight="1" x14ac:dyDescent="0.2">
      <c r="B138" s="156"/>
      <c r="D138" s="193"/>
      <c r="E138" s="156"/>
    </row>
    <row r="139" spans="2:5" ht="12.75" customHeight="1" x14ac:dyDescent="0.2">
      <c r="B139" s="156"/>
      <c r="D139" s="193"/>
      <c r="E139" s="156"/>
    </row>
    <row r="140" spans="2:5" ht="12.75" customHeight="1" x14ac:dyDescent="0.2">
      <c r="B140" s="156"/>
      <c r="D140" s="193"/>
      <c r="E140" s="156"/>
    </row>
    <row r="141" spans="2:5" ht="12.75" customHeight="1" x14ac:dyDescent="0.2">
      <c r="B141" s="156"/>
      <c r="D141" s="193"/>
      <c r="E141" s="156"/>
    </row>
    <row r="142" spans="2:5" ht="12.75" customHeight="1" x14ac:dyDescent="0.2">
      <c r="B142" s="156"/>
      <c r="D142" s="193"/>
      <c r="E142" s="156"/>
    </row>
    <row r="143" spans="2:5" ht="12.75" customHeight="1" x14ac:dyDescent="0.2">
      <c r="B143" s="156"/>
      <c r="D143" s="193"/>
      <c r="E143" s="156"/>
    </row>
    <row r="144" spans="2:5" ht="12.75" customHeight="1" x14ac:dyDescent="0.2">
      <c r="B144" s="156"/>
      <c r="D144" s="193"/>
      <c r="E144" s="156"/>
    </row>
    <row r="145" spans="2:5" ht="12.75" customHeight="1" x14ac:dyDescent="0.2">
      <c r="B145" s="156"/>
      <c r="D145" s="193"/>
      <c r="E145" s="156"/>
    </row>
    <row r="146" spans="2:5" ht="12.75" customHeight="1" x14ac:dyDescent="0.2">
      <c r="B146" s="156"/>
      <c r="D146" s="193"/>
      <c r="E146" s="156"/>
    </row>
    <row r="147" spans="2:5" ht="12.75" customHeight="1" x14ac:dyDescent="0.2">
      <c r="B147" s="156"/>
      <c r="D147" s="193"/>
      <c r="E147" s="156"/>
    </row>
    <row r="148" spans="2:5" ht="12.75" customHeight="1" x14ac:dyDescent="0.2">
      <c r="B148" s="156"/>
      <c r="D148" s="193"/>
      <c r="E148" s="156"/>
    </row>
    <row r="149" spans="2:5" ht="12.75" customHeight="1" x14ac:dyDescent="0.2">
      <c r="B149" s="156"/>
      <c r="D149" s="193"/>
      <c r="E149" s="156"/>
    </row>
    <row r="150" spans="2:5" ht="12.75" customHeight="1" x14ac:dyDescent="0.2">
      <c r="B150" s="156"/>
      <c r="D150" s="193"/>
      <c r="E150" s="156"/>
    </row>
    <row r="151" spans="2:5" ht="12.75" customHeight="1" x14ac:dyDescent="0.2">
      <c r="B151" s="156"/>
      <c r="D151" s="193"/>
      <c r="E151" s="156"/>
    </row>
    <row r="152" spans="2:5" ht="12.75" customHeight="1" x14ac:dyDescent="0.2">
      <c r="B152" s="156"/>
      <c r="D152" s="193"/>
      <c r="E152" s="156"/>
    </row>
    <row r="153" spans="2:5" ht="12.75" customHeight="1" x14ac:dyDescent="0.2">
      <c r="B153" s="156"/>
      <c r="D153" s="193"/>
      <c r="E153" s="156"/>
    </row>
    <row r="154" spans="2:5" ht="12.75" customHeight="1" x14ac:dyDescent="0.2">
      <c r="B154" s="156"/>
      <c r="D154" s="193"/>
      <c r="E154" s="156"/>
    </row>
    <row r="155" spans="2:5" ht="12.75" customHeight="1" x14ac:dyDescent="0.2">
      <c r="B155" s="156"/>
      <c r="D155" s="193"/>
      <c r="E155" s="156"/>
    </row>
    <row r="156" spans="2:5" ht="12.75" customHeight="1" x14ac:dyDescent="0.2">
      <c r="B156" s="156"/>
      <c r="D156" s="193"/>
      <c r="E156" s="156"/>
    </row>
    <row r="157" spans="2:5" ht="12.75" customHeight="1" x14ac:dyDescent="0.2">
      <c r="B157" s="156"/>
      <c r="D157" s="193"/>
      <c r="E157" s="156"/>
    </row>
    <row r="158" spans="2:5" ht="12.75" customHeight="1" x14ac:dyDescent="0.2">
      <c r="B158" s="156"/>
      <c r="D158" s="193"/>
      <c r="E158" s="156"/>
    </row>
    <row r="159" spans="2:5" ht="12.75" customHeight="1" x14ac:dyDescent="0.2">
      <c r="B159" s="156"/>
      <c r="D159" s="193"/>
      <c r="E159" s="156"/>
    </row>
    <row r="160" spans="2:5" ht="12.75" customHeight="1" x14ac:dyDescent="0.2">
      <c r="B160" s="156"/>
      <c r="D160" s="193"/>
      <c r="E160" s="156"/>
    </row>
    <row r="161" spans="2:5" ht="12.75" customHeight="1" x14ac:dyDescent="0.2">
      <c r="B161" s="156"/>
      <c r="D161" s="193"/>
      <c r="E161" s="156"/>
    </row>
    <row r="162" spans="2:5" ht="12.75" customHeight="1" x14ac:dyDescent="0.2">
      <c r="B162" s="156"/>
      <c r="D162" s="193"/>
      <c r="E162" s="156"/>
    </row>
    <row r="163" spans="2:5" ht="12.75" customHeight="1" x14ac:dyDescent="0.2">
      <c r="B163" s="156"/>
      <c r="D163" s="193"/>
      <c r="E163" s="156"/>
    </row>
    <row r="164" spans="2:5" ht="12.75" customHeight="1" x14ac:dyDescent="0.2">
      <c r="B164" s="156"/>
      <c r="D164" s="193"/>
      <c r="E164" s="156"/>
    </row>
    <row r="165" spans="2:5" ht="12.75" customHeight="1" x14ac:dyDescent="0.2">
      <c r="B165" s="156"/>
      <c r="D165" s="193"/>
      <c r="E165" s="156"/>
    </row>
    <row r="166" spans="2:5" ht="12.75" customHeight="1" x14ac:dyDescent="0.2">
      <c r="B166" s="156"/>
      <c r="D166" s="193"/>
      <c r="E166" s="156"/>
    </row>
    <row r="167" spans="2:5" ht="12.75" customHeight="1" x14ac:dyDescent="0.2">
      <c r="B167" s="156"/>
      <c r="D167" s="193"/>
      <c r="E167" s="156"/>
    </row>
    <row r="168" spans="2:5" ht="12.75" customHeight="1" x14ac:dyDescent="0.2">
      <c r="B168" s="156"/>
      <c r="D168" s="193"/>
      <c r="E168" s="156"/>
    </row>
    <row r="169" spans="2:5" ht="12.75" customHeight="1" x14ac:dyDescent="0.2">
      <c r="B169" s="156"/>
      <c r="D169" s="193"/>
      <c r="E169" s="156"/>
    </row>
    <row r="170" spans="2:5" ht="12.75" customHeight="1" x14ac:dyDescent="0.2">
      <c r="B170" s="156"/>
      <c r="D170" s="193"/>
      <c r="E170" s="156"/>
    </row>
    <row r="171" spans="2:5" ht="12.75" customHeight="1" x14ac:dyDescent="0.2">
      <c r="B171" s="156"/>
      <c r="D171" s="193"/>
      <c r="E171" s="156"/>
    </row>
    <row r="172" spans="2:5" ht="12.75" customHeight="1" x14ac:dyDescent="0.2">
      <c r="B172" s="156"/>
      <c r="D172" s="193"/>
      <c r="E172" s="156"/>
    </row>
    <row r="173" spans="2:5" ht="12.75" customHeight="1" x14ac:dyDescent="0.2">
      <c r="B173" s="156"/>
      <c r="D173" s="193"/>
      <c r="E173" s="156"/>
    </row>
    <row r="174" spans="2:5" ht="12.75" customHeight="1" x14ac:dyDescent="0.2">
      <c r="B174" s="156"/>
      <c r="D174" s="193"/>
      <c r="E174" s="156"/>
    </row>
    <row r="175" spans="2:5" ht="12.75" customHeight="1" x14ac:dyDescent="0.2">
      <c r="B175" s="156"/>
      <c r="D175" s="193"/>
      <c r="E175" s="156"/>
    </row>
    <row r="176" spans="2:5" ht="12.75" customHeight="1" x14ac:dyDescent="0.2">
      <c r="B176" s="156"/>
      <c r="D176" s="193"/>
      <c r="E176" s="156"/>
    </row>
    <row r="177" spans="2:5" ht="12.75" customHeight="1" x14ac:dyDescent="0.2">
      <c r="B177" s="156"/>
      <c r="D177" s="193"/>
      <c r="E177" s="156"/>
    </row>
    <row r="178" spans="2:5" ht="12.75" customHeight="1" x14ac:dyDescent="0.2">
      <c r="B178" s="156"/>
      <c r="D178" s="193"/>
      <c r="E178" s="156"/>
    </row>
    <row r="179" spans="2:5" ht="12.75" customHeight="1" x14ac:dyDescent="0.2">
      <c r="B179" s="156"/>
      <c r="D179" s="193"/>
      <c r="E179" s="156"/>
    </row>
    <row r="180" spans="2:5" ht="12.75" customHeight="1" x14ac:dyDescent="0.2">
      <c r="B180" s="156"/>
      <c r="D180" s="193"/>
      <c r="E180" s="156"/>
    </row>
    <row r="181" spans="2:5" ht="12.75" customHeight="1" x14ac:dyDescent="0.2">
      <c r="B181" s="156"/>
      <c r="D181" s="193"/>
      <c r="E181" s="156"/>
    </row>
    <row r="182" spans="2:5" ht="12.75" customHeight="1" x14ac:dyDescent="0.2">
      <c r="B182" s="156"/>
      <c r="D182" s="193"/>
      <c r="E182" s="156"/>
    </row>
    <row r="183" spans="2:5" ht="12.75" customHeight="1" x14ac:dyDescent="0.2">
      <c r="B183" s="156"/>
      <c r="D183" s="193"/>
      <c r="E183" s="156"/>
    </row>
    <row r="184" spans="2:5" ht="12.75" customHeight="1" x14ac:dyDescent="0.2">
      <c r="B184" s="156"/>
      <c r="D184" s="193"/>
      <c r="E184" s="156"/>
    </row>
    <row r="185" spans="2:5" ht="12.75" customHeight="1" x14ac:dyDescent="0.2">
      <c r="B185" s="156"/>
      <c r="D185" s="193"/>
      <c r="E185" s="156"/>
    </row>
    <row r="186" spans="2:5" ht="12.75" customHeight="1" x14ac:dyDescent="0.2">
      <c r="B186" s="156"/>
      <c r="D186" s="193"/>
      <c r="E186" s="156"/>
    </row>
    <row r="187" spans="2:5" ht="12.75" customHeight="1" x14ac:dyDescent="0.2">
      <c r="B187" s="156"/>
      <c r="D187" s="193"/>
      <c r="E187" s="156"/>
    </row>
    <row r="188" spans="2:5" ht="12.75" customHeight="1" x14ac:dyDescent="0.2">
      <c r="B188" s="156"/>
      <c r="D188" s="193"/>
      <c r="E188" s="156"/>
    </row>
    <row r="189" spans="2:5" ht="12.75" customHeight="1" x14ac:dyDescent="0.2">
      <c r="B189" s="156"/>
      <c r="D189" s="193"/>
      <c r="E189" s="156"/>
    </row>
    <row r="190" spans="2:5" ht="12.75" customHeight="1" x14ac:dyDescent="0.2">
      <c r="B190" s="156"/>
      <c r="D190" s="193"/>
      <c r="E190" s="156"/>
    </row>
    <row r="191" spans="2:5" ht="12.75" customHeight="1" x14ac:dyDescent="0.2">
      <c r="B191" s="156"/>
      <c r="D191" s="193"/>
      <c r="E191" s="156"/>
    </row>
    <row r="192" spans="2:5" ht="12.75" customHeight="1" x14ac:dyDescent="0.2">
      <c r="B192" s="156"/>
      <c r="D192" s="193"/>
      <c r="E192" s="156"/>
    </row>
    <row r="193" spans="2:5" ht="12.75" customHeight="1" x14ac:dyDescent="0.2">
      <c r="B193" s="156"/>
      <c r="D193" s="193"/>
      <c r="E193" s="156"/>
    </row>
    <row r="194" spans="2:5" ht="12.75" customHeight="1" x14ac:dyDescent="0.2">
      <c r="B194" s="156"/>
      <c r="D194" s="193"/>
      <c r="E194" s="156"/>
    </row>
    <row r="195" spans="2:5" ht="12.75" customHeight="1" x14ac:dyDescent="0.2">
      <c r="B195" s="156"/>
      <c r="D195" s="193"/>
      <c r="E195" s="156"/>
    </row>
    <row r="196" spans="2:5" ht="12.75" customHeight="1" x14ac:dyDescent="0.2">
      <c r="B196" s="156"/>
      <c r="D196" s="193"/>
      <c r="E196" s="156"/>
    </row>
    <row r="197" spans="2:5" ht="12.75" customHeight="1" x14ac:dyDescent="0.2">
      <c r="B197" s="156"/>
      <c r="D197" s="193"/>
      <c r="E197" s="156"/>
    </row>
    <row r="198" spans="2:5" ht="12.75" customHeight="1" x14ac:dyDescent="0.2">
      <c r="B198" s="156"/>
      <c r="D198" s="193"/>
      <c r="E198" s="156"/>
    </row>
    <row r="199" spans="2:5" ht="12.75" customHeight="1" x14ac:dyDescent="0.2">
      <c r="B199" s="156"/>
      <c r="D199" s="193"/>
      <c r="E199" s="156"/>
    </row>
    <row r="200" spans="2:5" ht="12.75" customHeight="1" x14ac:dyDescent="0.2">
      <c r="B200" s="156"/>
      <c r="D200" s="193"/>
      <c r="E200" s="156"/>
    </row>
    <row r="201" spans="2:5" ht="12.75" customHeight="1" x14ac:dyDescent="0.2">
      <c r="B201" s="156"/>
      <c r="D201" s="193"/>
      <c r="E201" s="156"/>
    </row>
    <row r="202" spans="2:5" ht="12.75" customHeight="1" x14ac:dyDescent="0.2">
      <c r="B202" s="156"/>
      <c r="D202" s="193"/>
      <c r="E202" s="156"/>
    </row>
    <row r="203" spans="2:5" ht="12.75" customHeight="1" x14ac:dyDescent="0.2">
      <c r="B203" s="156"/>
      <c r="D203" s="193"/>
      <c r="E203" s="156"/>
    </row>
    <row r="204" spans="2:5" ht="12.75" customHeight="1" x14ac:dyDescent="0.2">
      <c r="B204" s="156"/>
      <c r="D204" s="193"/>
      <c r="E204" s="156"/>
    </row>
    <row r="205" spans="2:5" ht="12.75" customHeight="1" x14ac:dyDescent="0.2">
      <c r="B205" s="156"/>
      <c r="D205" s="193"/>
      <c r="E205" s="156"/>
    </row>
    <row r="206" spans="2:5" ht="12.75" customHeight="1" x14ac:dyDescent="0.2">
      <c r="B206" s="156"/>
      <c r="D206" s="193"/>
      <c r="E206" s="156"/>
    </row>
    <row r="207" spans="2:5" ht="12.75" customHeight="1" x14ac:dyDescent="0.2">
      <c r="B207" s="156"/>
      <c r="D207" s="193"/>
      <c r="E207" s="156"/>
    </row>
    <row r="208" spans="2:5" ht="12.75" customHeight="1" x14ac:dyDescent="0.2">
      <c r="B208" s="156"/>
      <c r="D208" s="193"/>
      <c r="E208" s="156"/>
    </row>
    <row r="209" spans="2:5" ht="12.75" customHeight="1" x14ac:dyDescent="0.2">
      <c r="B209" s="156"/>
      <c r="D209" s="193"/>
      <c r="E209" s="156"/>
    </row>
    <row r="210" spans="2:5" ht="12.75" customHeight="1" x14ac:dyDescent="0.2">
      <c r="B210" s="156"/>
      <c r="D210" s="193"/>
      <c r="E210" s="156"/>
    </row>
    <row r="211" spans="2:5" ht="12.75" customHeight="1" x14ac:dyDescent="0.2">
      <c r="B211" s="156"/>
      <c r="D211" s="193"/>
      <c r="E211" s="156"/>
    </row>
    <row r="212" spans="2:5" ht="12.75" customHeight="1" x14ac:dyDescent="0.2">
      <c r="B212" s="156"/>
      <c r="D212" s="193"/>
      <c r="E212" s="156"/>
    </row>
    <row r="213" spans="2:5" ht="12.75" customHeight="1" x14ac:dyDescent="0.2">
      <c r="B213" s="156"/>
      <c r="D213" s="193"/>
      <c r="E213" s="156"/>
    </row>
    <row r="214" spans="2:5" ht="12.75" customHeight="1" x14ac:dyDescent="0.2">
      <c r="B214" s="156"/>
      <c r="D214" s="193"/>
      <c r="E214" s="156"/>
    </row>
    <row r="215" spans="2:5" ht="12.75" customHeight="1" x14ac:dyDescent="0.2">
      <c r="B215" s="156"/>
      <c r="D215" s="193"/>
      <c r="E215" s="156"/>
    </row>
    <row r="216" spans="2:5" ht="12.75" customHeight="1" x14ac:dyDescent="0.2">
      <c r="B216" s="156"/>
      <c r="D216" s="193"/>
      <c r="E216" s="156"/>
    </row>
    <row r="217" spans="2:5" ht="12.75" customHeight="1" x14ac:dyDescent="0.2">
      <c r="B217" s="156"/>
      <c r="D217" s="193"/>
      <c r="E217" s="156"/>
    </row>
    <row r="218" spans="2:5" ht="12.75" customHeight="1" x14ac:dyDescent="0.2">
      <c r="B218" s="156"/>
      <c r="D218" s="193"/>
      <c r="E218" s="156"/>
    </row>
    <row r="219" spans="2:5" ht="12.75" customHeight="1" x14ac:dyDescent="0.2">
      <c r="B219" s="156"/>
      <c r="D219" s="193"/>
      <c r="E219" s="156"/>
    </row>
    <row r="220" spans="2:5" ht="12.75" customHeight="1" x14ac:dyDescent="0.2">
      <c r="B220" s="156"/>
      <c r="D220" s="193"/>
      <c r="E220" s="156"/>
    </row>
    <row r="221" spans="2:5" ht="12.75" customHeight="1" x14ac:dyDescent="0.2">
      <c r="B221" s="156"/>
      <c r="D221" s="193"/>
      <c r="E221" s="156"/>
    </row>
    <row r="222" spans="2:5" ht="12.75" customHeight="1" x14ac:dyDescent="0.2">
      <c r="B222" s="156"/>
      <c r="D222" s="193"/>
      <c r="E222" s="156"/>
    </row>
    <row r="223" spans="2:5" ht="12.75" customHeight="1" x14ac:dyDescent="0.2">
      <c r="B223" s="156"/>
      <c r="D223" s="193"/>
      <c r="E223" s="156"/>
    </row>
    <row r="224" spans="2:5" ht="12.75" customHeight="1" x14ac:dyDescent="0.2">
      <c r="B224" s="156"/>
      <c r="D224" s="193"/>
      <c r="E224" s="156"/>
    </row>
    <row r="225" spans="2:5" ht="12.75" customHeight="1" x14ac:dyDescent="0.2">
      <c r="B225" s="156"/>
      <c r="D225" s="193"/>
      <c r="E225" s="156"/>
    </row>
    <row r="226" spans="2:5" ht="12.75" customHeight="1" x14ac:dyDescent="0.2">
      <c r="B226" s="156"/>
      <c r="D226" s="193"/>
      <c r="E226" s="156"/>
    </row>
    <row r="227" spans="2:5" ht="12.75" customHeight="1" x14ac:dyDescent="0.2">
      <c r="B227" s="156"/>
      <c r="D227" s="193"/>
      <c r="E227" s="156"/>
    </row>
    <row r="228" spans="2:5" ht="12.75" customHeight="1" x14ac:dyDescent="0.2">
      <c r="B228" s="156"/>
      <c r="D228" s="193"/>
      <c r="E228" s="156"/>
    </row>
    <row r="229" spans="2:5" ht="12.75" customHeight="1" x14ac:dyDescent="0.2">
      <c r="B229" s="156"/>
      <c r="D229" s="193"/>
      <c r="E229" s="156"/>
    </row>
    <row r="230" spans="2:5" ht="12.75" customHeight="1" x14ac:dyDescent="0.2">
      <c r="B230" s="156"/>
      <c r="D230" s="193"/>
      <c r="E230" s="156"/>
    </row>
    <row r="231" spans="2:5" ht="12.75" customHeight="1" x14ac:dyDescent="0.2">
      <c r="B231" s="156"/>
      <c r="D231" s="193"/>
      <c r="E231" s="156"/>
    </row>
    <row r="232" spans="2:5" ht="12.75" customHeight="1" x14ac:dyDescent="0.2">
      <c r="B232" s="156"/>
      <c r="D232" s="193"/>
      <c r="E232" s="156"/>
    </row>
    <row r="233" spans="2:5" ht="12.75" customHeight="1" x14ac:dyDescent="0.2">
      <c r="B233" s="156"/>
      <c r="D233" s="193"/>
      <c r="E233" s="156"/>
    </row>
    <row r="234" spans="2:5" ht="12.75" customHeight="1" x14ac:dyDescent="0.2">
      <c r="B234" s="156"/>
      <c r="D234" s="193"/>
      <c r="E234" s="156"/>
    </row>
    <row r="235" spans="2:5" ht="12.75" customHeight="1" x14ac:dyDescent="0.2">
      <c r="B235" s="156"/>
      <c r="D235" s="193"/>
      <c r="E235" s="156"/>
    </row>
    <row r="236" spans="2:5" ht="12.75" customHeight="1" x14ac:dyDescent="0.2">
      <c r="B236" s="156"/>
      <c r="D236" s="193"/>
      <c r="E236" s="156"/>
    </row>
    <row r="237" spans="2:5" ht="12.75" customHeight="1" x14ac:dyDescent="0.2">
      <c r="B237" s="156"/>
      <c r="D237" s="193"/>
      <c r="E237" s="156"/>
    </row>
    <row r="238" spans="2:5" ht="12.75" customHeight="1" x14ac:dyDescent="0.2">
      <c r="B238" s="156"/>
      <c r="D238" s="193"/>
      <c r="E238" s="156"/>
    </row>
    <row r="239" spans="2:5" ht="12.75" customHeight="1" x14ac:dyDescent="0.2">
      <c r="B239" s="156"/>
      <c r="D239" s="193"/>
      <c r="E239" s="156"/>
    </row>
    <row r="240" spans="2:5" ht="12.75" customHeight="1" x14ac:dyDescent="0.2">
      <c r="B240" s="156"/>
      <c r="D240" s="193"/>
      <c r="E240" s="156"/>
    </row>
    <row r="241" spans="2:5" ht="12.75" customHeight="1" x14ac:dyDescent="0.2">
      <c r="B241" s="156"/>
      <c r="D241" s="193"/>
      <c r="E241" s="156"/>
    </row>
    <row r="242" spans="2:5" ht="12.75" customHeight="1" x14ac:dyDescent="0.2">
      <c r="B242" s="156"/>
      <c r="D242" s="193"/>
      <c r="E242" s="156"/>
    </row>
    <row r="243" spans="2:5" ht="12.75" customHeight="1" x14ac:dyDescent="0.2">
      <c r="B243" s="156"/>
      <c r="D243" s="193"/>
      <c r="E243" s="156"/>
    </row>
    <row r="244" spans="2:5" ht="12.75" customHeight="1" x14ac:dyDescent="0.2">
      <c r="B244" s="156"/>
      <c r="D244" s="193"/>
      <c r="E244" s="156"/>
    </row>
    <row r="245" spans="2:5" ht="12.75" customHeight="1" x14ac:dyDescent="0.2">
      <c r="B245" s="156"/>
      <c r="D245" s="193"/>
      <c r="E245" s="156"/>
    </row>
    <row r="246" spans="2:5" ht="12.75" customHeight="1" x14ac:dyDescent="0.2">
      <c r="B246" s="156"/>
      <c r="D246" s="193"/>
      <c r="E246" s="156"/>
    </row>
    <row r="247" spans="2:5" ht="12.75" customHeight="1" x14ac:dyDescent="0.2">
      <c r="B247" s="156"/>
      <c r="D247" s="193"/>
      <c r="E247" s="156"/>
    </row>
    <row r="248" spans="2:5" ht="12.75" customHeight="1" x14ac:dyDescent="0.2">
      <c r="B248" s="156"/>
      <c r="D248" s="193"/>
      <c r="E248" s="156"/>
    </row>
    <row r="249" spans="2:5" ht="12.75" customHeight="1" x14ac:dyDescent="0.2">
      <c r="B249" s="156"/>
      <c r="D249" s="193"/>
      <c r="E249" s="156"/>
    </row>
    <row r="250" spans="2:5" ht="12.75" customHeight="1" x14ac:dyDescent="0.2">
      <c r="B250" s="156"/>
      <c r="D250" s="193"/>
      <c r="E250" s="156"/>
    </row>
    <row r="251" spans="2:5" ht="12.75" customHeight="1" x14ac:dyDescent="0.2">
      <c r="B251" s="156"/>
      <c r="D251" s="193"/>
      <c r="E251" s="156"/>
    </row>
    <row r="252" spans="2:5" ht="12.75" customHeight="1" x14ac:dyDescent="0.2">
      <c r="B252" s="156"/>
      <c r="D252" s="193"/>
      <c r="E252" s="156"/>
    </row>
    <row r="253" spans="2:5" ht="12.75" customHeight="1" x14ac:dyDescent="0.2">
      <c r="B253" s="156"/>
      <c r="D253" s="193"/>
      <c r="E253" s="156"/>
    </row>
    <row r="254" spans="2:5" ht="12.75" customHeight="1" x14ac:dyDescent="0.2">
      <c r="B254" s="156"/>
      <c r="D254" s="193"/>
      <c r="E254" s="156"/>
    </row>
    <row r="255" spans="2:5" ht="12.75" customHeight="1" x14ac:dyDescent="0.2">
      <c r="B255" s="156"/>
      <c r="D255" s="193"/>
      <c r="E255" s="156"/>
    </row>
    <row r="256" spans="2:5" ht="12.75" customHeight="1" x14ac:dyDescent="0.2">
      <c r="B256" s="156"/>
      <c r="D256" s="193"/>
      <c r="E256" s="156"/>
    </row>
    <row r="257" spans="2:5" ht="12.75" customHeight="1" x14ac:dyDescent="0.2">
      <c r="B257" s="156"/>
      <c r="D257" s="193"/>
      <c r="E257" s="156"/>
    </row>
    <row r="258" spans="2:5" ht="12.75" customHeight="1" x14ac:dyDescent="0.2">
      <c r="B258" s="156"/>
      <c r="D258" s="193"/>
      <c r="E258" s="156"/>
    </row>
    <row r="259" spans="2:5" ht="12.75" customHeight="1" x14ac:dyDescent="0.2">
      <c r="B259" s="156"/>
      <c r="D259" s="193"/>
      <c r="E259" s="156"/>
    </row>
    <row r="260" spans="2:5" ht="12.75" customHeight="1" x14ac:dyDescent="0.2">
      <c r="B260" s="156"/>
      <c r="D260" s="193"/>
      <c r="E260" s="156"/>
    </row>
    <row r="261" spans="2:5" ht="12.75" customHeight="1" x14ac:dyDescent="0.2">
      <c r="B261" s="156"/>
      <c r="D261" s="193"/>
      <c r="E261" s="156"/>
    </row>
    <row r="262" spans="2:5" ht="12.75" customHeight="1" x14ac:dyDescent="0.2">
      <c r="B262" s="156"/>
      <c r="D262" s="193"/>
      <c r="E262" s="156"/>
    </row>
    <row r="263" spans="2:5" ht="12.75" customHeight="1" x14ac:dyDescent="0.2">
      <c r="B263" s="156"/>
      <c r="D263" s="193"/>
      <c r="E263" s="156"/>
    </row>
    <row r="264" spans="2:5" ht="12.75" customHeight="1" x14ac:dyDescent="0.2">
      <c r="B264" s="156"/>
      <c r="D264" s="193"/>
      <c r="E264" s="156"/>
    </row>
    <row r="265" spans="2:5" ht="12.75" customHeight="1" x14ac:dyDescent="0.2">
      <c r="B265" s="156"/>
      <c r="D265" s="193"/>
      <c r="E265" s="156"/>
    </row>
    <row r="266" spans="2:5" ht="12.75" customHeight="1" x14ac:dyDescent="0.2">
      <c r="B266" s="156"/>
      <c r="D266" s="193"/>
      <c r="E266" s="156"/>
    </row>
    <row r="267" spans="2:5" ht="12.75" customHeight="1" x14ac:dyDescent="0.2">
      <c r="B267" s="156"/>
      <c r="D267" s="193"/>
      <c r="E267" s="156"/>
    </row>
    <row r="268" spans="2:5" ht="12.75" customHeight="1" x14ac:dyDescent="0.2">
      <c r="B268" s="156"/>
      <c r="D268" s="193"/>
      <c r="E268" s="156"/>
    </row>
    <row r="269" spans="2:5" ht="12.75" customHeight="1" x14ac:dyDescent="0.2">
      <c r="B269" s="156"/>
      <c r="D269" s="193"/>
      <c r="E269" s="156"/>
    </row>
    <row r="270" spans="2:5" ht="12.75" customHeight="1" x14ac:dyDescent="0.2">
      <c r="B270" s="156"/>
      <c r="D270" s="193"/>
      <c r="E270" s="156"/>
    </row>
    <row r="271" spans="2:5" ht="12.75" customHeight="1" x14ac:dyDescent="0.2">
      <c r="B271" s="156"/>
      <c r="D271" s="193"/>
      <c r="E271" s="156"/>
    </row>
    <row r="272" spans="2:5" ht="12.75" customHeight="1" x14ac:dyDescent="0.2">
      <c r="B272" s="156"/>
      <c r="D272" s="193"/>
      <c r="E272" s="156"/>
    </row>
    <row r="273" spans="2:5" ht="12.75" customHeight="1" x14ac:dyDescent="0.2">
      <c r="B273" s="156"/>
      <c r="D273" s="193"/>
      <c r="E273" s="156"/>
    </row>
    <row r="274" spans="2:5" ht="12.75" customHeight="1" x14ac:dyDescent="0.2">
      <c r="B274" s="156"/>
      <c r="D274" s="193"/>
      <c r="E274" s="156"/>
    </row>
    <row r="275" spans="2:5" ht="12.75" customHeight="1" x14ac:dyDescent="0.2">
      <c r="B275" s="156"/>
      <c r="D275" s="193"/>
      <c r="E275" s="156"/>
    </row>
    <row r="276" spans="2:5" ht="12.75" customHeight="1" x14ac:dyDescent="0.2">
      <c r="B276" s="156"/>
      <c r="D276" s="193"/>
      <c r="E276" s="156"/>
    </row>
    <row r="277" spans="2:5" ht="12.75" customHeight="1" x14ac:dyDescent="0.2">
      <c r="B277" s="156"/>
      <c r="D277" s="193"/>
      <c r="E277" s="156"/>
    </row>
    <row r="278" spans="2:5" ht="12.75" customHeight="1" x14ac:dyDescent="0.2">
      <c r="B278" s="156"/>
      <c r="D278" s="193"/>
      <c r="E278" s="156"/>
    </row>
    <row r="279" spans="2:5" ht="12.75" customHeight="1" x14ac:dyDescent="0.2">
      <c r="B279" s="156"/>
      <c r="D279" s="193"/>
      <c r="E279" s="156"/>
    </row>
    <row r="280" spans="2:5" ht="12.75" customHeight="1" x14ac:dyDescent="0.2">
      <c r="B280" s="156"/>
      <c r="D280" s="193"/>
      <c r="E280" s="156"/>
    </row>
    <row r="281" spans="2:5" ht="12.75" customHeight="1" x14ac:dyDescent="0.2">
      <c r="B281" s="156"/>
      <c r="D281" s="193"/>
      <c r="E281" s="156"/>
    </row>
    <row r="282" spans="2:5" ht="12.75" customHeight="1" x14ac:dyDescent="0.2">
      <c r="B282" s="156"/>
      <c r="D282" s="193"/>
      <c r="E282" s="156"/>
    </row>
    <row r="283" spans="2:5" ht="12.75" customHeight="1" x14ac:dyDescent="0.2">
      <c r="B283" s="156"/>
      <c r="D283" s="193"/>
      <c r="E283" s="156"/>
    </row>
    <row r="284" spans="2:5" ht="12.75" customHeight="1" x14ac:dyDescent="0.2">
      <c r="B284" s="156"/>
      <c r="D284" s="193"/>
      <c r="E284" s="156"/>
    </row>
    <row r="285" spans="2:5" ht="12.75" customHeight="1" x14ac:dyDescent="0.2">
      <c r="B285" s="156"/>
      <c r="D285" s="193"/>
      <c r="E285" s="156"/>
    </row>
    <row r="286" spans="2:5" ht="12.75" customHeight="1" x14ac:dyDescent="0.2">
      <c r="B286" s="156"/>
      <c r="D286" s="193"/>
      <c r="E286" s="156"/>
    </row>
    <row r="287" spans="2:5" ht="12.75" customHeight="1" x14ac:dyDescent="0.2">
      <c r="B287" s="156"/>
      <c r="D287" s="193"/>
      <c r="E287" s="156"/>
    </row>
    <row r="288" spans="2:5" ht="12.75" customHeight="1" x14ac:dyDescent="0.2">
      <c r="B288" s="156"/>
      <c r="D288" s="193"/>
      <c r="E288" s="156"/>
    </row>
    <row r="289" spans="2:5" ht="12.75" customHeight="1" x14ac:dyDescent="0.2">
      <c r="B289" s="156"/>
      <c r="D289" s="193"/>
      <c r="E289" s="156"/>
    </row>
    <row r="290" spans="2:5" ht="12.75" customHeight="1" x14ac:dyDescent="0.2">
      <c r="B290" s="156"/>
      <c r="D290" s="193"/>
      <c r="E290" s="156"/>
    </row>
    <row r="291" spans="2:5" ht="12.75" customHeight="1" x14ac:dyDescent="0.2">
      <c r="B291" s="156"/>
      <c r="D291" s="193"/>
      <c r="E291" s="156"/>
    </row>
    <row r="292" spans="2:5" ht="12.75" customHeight="1" x14ac:dyDescent="0.2">
      <c r="B292" s="156"/>
      <c r="D292" s="193"/>
      <c r="E292" s="156"/>
    </row>
    <row r="293" spans="2:5" ht="12.75" customHeight="1" x14ac:dyDescent="0.2">
      <c r="B293" s="156"/>
      <c r="D293" s="193"/>
      <c r="E293" s="156"/>
    </row>
    <row r="294" spans="2:5" ht="12.75" customHeight="1" x14ac:dyDescent="0.2">
      <c r="B294" s="156"/>
      <c r="D294" s="193"/>
      <c r="E294" s="156"/>
    </row>
    <row r="295" spans="2:5" ht="12.75" customHeight="1" x14ac:dyDescent="0.2">
      <c r="B295" s="156"/>
      <c r="D295" s="193"/>
      <c r="E295" s="156"/>
    </row>
    <row r="296" spans="2:5" ht="12.75" customHeight="1" x14ac:dyDescent="0.2">
      <c r="B296" s="156"/>
      <c r="D296" s="193"/>
      <c r="E296" s="156"/>
    </row>
    <row r="297" spans="2:5" ht="12.75" customHeight="1" x14ac:dyDescent="0.2">
      <c r="B297" s="156"/>
      <c r="D297" s="193"/>
      <c r="E297" s="156"/>
    </row>
    <row r="298" spans="2:5" ht="12.75" customHeight="1" x14ac:dyDescent="0.2">
      <c r="B298" s="156"/>
      <c r="D298" s="193"/>
      <c r="E298" s="156"/>
    </row>
    <row r="299" spans="2:5" ht="12.75" customHeight="1" x14ac:dyDescent="0.2">
      <c r="B299" s="156"/>
      <c r="D299" s="193"/>
      <c r="E299" s="156"/>
    </row>
    <row r="300" spans="2:5" ht="12.75" customHeight="1" x14ac:dyDescent="0.2">
      <c r="B300" s="156"/>
      <c r="D300" s="193"/>
      <c r="E300" s="156"/>
    </row>
    <row r="301" spans="2:5" ht="12.75" customHeight="1" x14ac:dyDescent="0.2">
      <c r="B301" s="156"/>
      <c r="D301" s="193"/>
      <c r="E301" s="156"/>
    </row>
    <row r="302" spans="2:5" ht="12.75" customHeight="1" x14ac:dyDescent="0.2">
      <c r="B302" s="156"/>
      <c r="D302" s="193"/>
      <c r="E302" s="156"/>
    </row>
    <row r="303" spans="2:5" ht="12.75" customHeight="1" x14ac:dyDescent="0.2">
      <c r="B303" s="156"/>
      <c r="D303" s="193"/>
      <c r="E303" s="156"/>
    </row>
    <row r="304" spans="2:5" ht="12.75" customHeight="1" x14ac:dyDescent="0.2">
      <c r="B304" s="156"/>
      <c r="D304" s="193"/>
      <c r="E304" s="156"/>
    </row>
    <row r="305" spans="2:5" ht="12.75" customHeight="1" x14ac:dyDescent="0.2">
      <c r="B305" s="156"/>
      <c r="D305" s="193"/>
      <c r="E305" s="156"/>
    </row>
    <row r="306" spans="2:5" ht="12.75" customHeight="1" x14ac:dyDescent="0.2">
      <c r="B306" s="156"/>
      <c r="D306" s="193"/>
      <c r="E306" s="156"/>
    </row>
    <row r="307" spans="2:5" ht="12.75" customHeight="1" x14ac:dyDescent="0.2">
      <c r="B307" s="156"/>
      <c r="D307" s="193"/>
      <c r="E307" s="156"/>
    </row>
    <row r="308" spans="2:5" ht="12.75" customHeight="1" x14ac:dyDescent="0.2">
      <c r="B308" s="156"/>
      <c r="D308" s="193"/>
      <c r="E308" s="156"/>
    </row>
    <row r="309" spans="2:5" ht="12.75" customHeight="1" x14ac:dyDescent="0.2">
      <c r="B309" s="156"/>
      <c r="D309" s="193"/>
      <c r="E309" s="156"/>
    </row>
    <row r="310" spans="2:5" ht="12.75" customHeight="1" x14ac:dyDescent="0.2">
      <c r="B310" s="156"/>
      <c r="D310" s="193"/>
      <c r="E310" s="156"/>
    </row>
    <row r="311" spans="2:5" ht="12.75" customHeight="1" x14ac:dyDescent="0.2">
      <c r="B311" s="156"/>
      <c r="D311" s="193"/>
      <c r="E311" s="156"/>
    </row>
    <row r="312" spans="2:5" ht="12.75" customHeight="1" x14ac:dyDescent="0.2">
      <c r="B312" s="156"/>
      <c r="D312" s="193"/>
      <c r="E312" s="156"/>
    </row>
    <row r="313" spans="2:5" ht="12.75" customHeight="1" x14ac:dyDescent="0.2">
      <c r="B313" s="156"/>
      <c r="D313" s="193"/>
      <c r="E313" s="156"/>
    </row>
    <row r="314" spans="2:5" ht="12.75" customHeight="1" x14ac:dyDescent="0.2">
      <c r="B314" s="156"/>
      <c r="D314" s="193"/>
      <c r="E314" s="156"/>
    </row>
    <row r="315" spans="2:5" ht="12.75" customHeight="1" x14ac:dyDescent="0.2">
      <c r="B315" s="156"/>
      <c r="D315" s="193"/>
      <c r="E315" s="156"/>
    </row>
    <row r="316" spans="2:5" ht="12.75" customHeight="1" x14ac:dyDescent="0.2">
      <c r="B316" s="156"/>
      <c r="D316" s="193"/>
      <c r="E316" s="156"/>
    </row>
    <row r="317" spans="2:5" ht="12.75" customHeight="1" x14ac:dyDescent="0.2">
      <c r="B317" s="156"/>
      <c r="D317" s="193"/>
      <c r="E317" s="156"/>
    </row>
    <row r="318" spans="2:5" ht="12.75" customHeight="1" x14ac:dyDescent="0.2">
      <c r="B318" s="156"/>
      <c r="D318" s="193"/>
      <c r="E318" s="156"/>
    </row>
    <row r="319" spans="2:5" ht="12.75" customHeight="1" x14ac:dyDescent="0.2">
      <c r="B319" s="156"/>
      <c r="D319" s="193"/>
      <c r="E319" s="156"/>
    </row>
    <row r="320" spans="2:5" ht="12.75" customHeight="1" x14ac:dyDescent="0.2">
      <c r="B320" s="156"/>
      <c r="D320" s="193"/>
      <c r="E320" s="156"/>
    </row>
    <row r="321" spans="2:5" ht="12.75" customHeight="1" x14ac:dyDescent="0.2">
      <c r="B321" s="156"/>
      <c r="D321" s="193"/>
      <c r="E321" s="156"/>
    </row>
    <row r="322" spans="2:5" ht="12.75" customHeight="1" x14ac:dyDescent="0.2">
      <c r="B322" s="156"/>
      <c r="D322" s="193"/>
      <c r="E322" s="156"/>
    </row>
    <row r="323" spans="2:5" ht="12.75" customHeight="1" x14ac:dyDescent="0.2">
      <c r="B323" s="156"/>
      <c r="D323" s="193"/>
      <c r="E323" s="156"/>
    </row>
    <row r="324" spans="2:5" ht="12.75" customHeight="1" x14ac:dyDescent="0.2">
      <c r="B324" s="156"/>
      <c r="D324" s="193"/>
      <c r="E324" s="156"/>
    </row>
    <row r="325" spans="2:5" ht="12.75" customHeight="1" x14ac:dyDescent="0.2">
      <c r="B325" s="156"/>
      <c r="D325" s="193"/>
      <c r="E325" s="156"/>
    </row>
    <row r="326" spans="2:5" ht="12.75" customHeight="1" x14ac:dyDescent="0.2">
      <c r="B326" s="156"/>
      <c r="D326" s="193"/>
      <c r="E326" s="156"/>
    </row>
    <row r="327" spans="2:5" ht="12.75" customHeight="1" x14ac:dyDescent="0.2">
      <c r="B327" s="156"/>
      <c r="D327" s="193"/>
      <c r="E327" s="156"/>
    </row>
    <row r="328" spans="2:5" ht="12.75" customHeight="1" x14ac:dyDescent="0.2">
      <c r="B328" s="156"/>
      <c r="D328" s="193"/>
      <c r="E328" s="156"/>
    </row>
    <row r="329" spans="2:5" ht="12.75" customHeight="1" x14ac:dyDescent="0.2">
      <c r="B329" s="156"/>
      <c r="D329" s="193"/>
      <c r="E329" s="156"/>
    </row>
    <row r="330" spans="2:5" ht="12.75" customHeight="1" x14ac:dyDescent="0.2">
      <c r="B330" s="156"/>
      <c r="D330" s="193"/>
      <c r="E330" s="156"/>
    </row>
    <row r="331" spans="2:5" ht="12.75" customHeight="1" x14ac:dyDescent="0.2">
      <c r="B331" s="156"/>
      <c r="D331" s="193"/>
      <c r="E331" s="156"/>
    </row>
    <row r="332" spans="2:5" ht="12.75" customHeight="1" x14ac:dyDescent="0.2">
      <c r="B332" s="156"/>
      <c r="D332" s="193"/>
      <c r="E332" s="156"/>
    </row>
    <row r="333" spans="2:5" ht="12.75" customHeight="1" x14ac:dyDescent="0.2">
      <c r="B333" s="156"/>
      <c r="D333" s="193"/>
      <c r="E333" s="156"/>
    </row>
    <row r="334" spans="2:5" ht="12.75" customHeight="1" x14ac:dyDescent="0.2">
      <c r="B334" s="156"/>
      <c r="D334" s="193"/>
      <c r="E334" s="156"/>
    </row>
    <row r="335" spans="2:5" ht="12.75" customHeight="1" x14ac:dyDescent="0.2">
      <c r="B335" s="156"/>
      <c r="D335" s="193"/>
      <c r="E335" s="156"/>
    </row>
    <row r="336" spans="2:5" ht="12.75" customHeight="1" x14ac:dyDescent="0.2">
      <c r="B336" s="156"/>
      <c r="D336" s="193"/>
      <c r="E336" s="156"/>
    </row>
    <row r="337" spans="2:5" ht="12.75" customHeight="1" x14ac:dyDescent="0.2">
      <c r="B337" s="156"/>
      <c r="D337" s="193"/>
      <c r="E337" s="156"/>
    </row>
    <row r="338" spans="2:5" ht="12.75" customHeight="1" x14ac:dyDescent="0.2">
      <c r="B338" s="156"/>
      <c r="D338" s="193"/>
      <c r="E338" s="156"/>
    </row>
    <row r="339" spans="2:5" ht="12.75" customHeight="1" x14ac:dyDescent="0.2">
      <c r="B339" s="156"/>
      <c r="D339" s="193"/>
      <c r="E339" s="156"/>
    </row>
    <row r="340" spans="2:5" ht="12.75" customHeight="1" x14ac:dyDescent="0.2">
      <c r="B340" s="156"/>
      <c r="D340" s="193"/>
      <c r="E340" s="156"/>
    </row>
    <row r="341" spans="2:5" ht="12.75" customHeight="1" x14ac:dyDescent="0.2">
      <c r="B341" s="156"/>
      <c r="D341" s="193"/>
      <c r="E341" s="156"/>
    </row>
    <row r="342" spans="2:5" ht="12.75" customHeight="1" x14ac:dyDescent="0.2">
      <c r="B342" s="156"/>
      <c r="D342" s="193"/>
      <c r="E342" s="156"/>
    </row>
    <row r="343" spans="2:5" ht="12.75" customHeight="1" x14ac:dyDescent="0.2">
      <c r="B343" s="156"/>
      <c r="D343" s="193"/>
      <c r="E343" s="156"/>
    </row>
    <row r="344" spans="2:5" ht="12.75" customHeight="1" x14ac:dyDescent="0.2">
      <c r="B344" s="156"/>
      <c r="D344" s="193"/>
      <c r="E344" s="156"/>
    </row>
    <row r="345" spans="2:5" ht="12.75" customHeight="1" x14ac:dyDescent="0.2">
      <c r="B345" s="156"/>
      <c r="D345" s="193"/>
      <c r="E345" s="156"/>
    </row>
    <row r="346" spans="2:5" ht="12.75" customHeight="1" x14ac:dyDescent="0.2">
      <c r="B346" s="156"/>
      <c r="D346" s="193"/>
      <c r="E346" s="156"/>
    </row>
    <row r="347" spans="2:5" ht="12.75" customHeight="1" x14ac:dyDescent="0.2">
      <c r="B347" s="156"/>
      <c r="D347" s="193"/>
      <c r="E347" s="156"/>
    </row>
    <row r="348" spans="2:5" ht="12.75" customHeight="1" x14ac:dyDescent="0.2">
      <c r="B348" s="156"/>
      <c r="D348" s="193"/>
      <c r="E348" s="156"/>
    </row>
    <row r="349" spans="2:5" ht="12.75" customHeight="1" x14ac:dyDescent="0.2">
      <c r="B349" s="156"/>
      <c r="D349" s="193"/>
      <c r="E349" s="156"/>
    </row>
    <row r="350" spans="2:5" ht="12.75" customHeight="1" x14ac:dyDescent="0.2">
      <c r="B350" s="156"/>
      <c r="D350" s="193"/>
      <c r="E350" s="156"/>
    </row>
    <row r="351" spans="2:5" ht="12.75" customHeight="1" x14ac:dyDescent="0.2">
      <c r="B351" s="156"/>
      <c r="D351" s="193"/>
      <c r="E351" s="156"/>
    </row>
    <row r="352" spans="2:5" ht="12.75" customHeight="1" x14ac:dyDescent="0.2">
      <c r="B352" s="156"/>
      <c r="D352" s="193"/>
      <c r="E352" s="156"/>
    </row>
    <row r="353" spans="2:5" ht="12.75" customHeight="1" x14ac:dyDescent="0.2">
      <c r="B353" s="156"/>
      <c r="D353" s="193"/>
      <c r="E353" s="156"/>
    </row>
    <row r="354" spans="2:5" ht="12.75" customHeight="1" x14ac:dyDescent="0.2">
      <c r="B354" s="156"/>
      <c r="D354" s="193"/>
      <c r="E354" s="156"/>
    </row>
    <row r="355" spans="2:5" ht="12.75" customHeight="1" x14ac:dyDescent="0.2">
      <c r="B355" s="156"/>
      <c r="D355" s="193"/>
      <c r="E355" s="156"/>
    </row>
    <row r="356" spans="2:5" ht="12.75" customHeight="1" x14ac:dyDescent="0.2">
      <c r="B356" s="156"/>
      <c r="D356" s="193"/>
      <c r="E356" s="156"/>
    </row>
    <row r="357" spans="2:5" ht="12.75" customHeight="1" x14ac:dyDescent="0.2">
      <c r="B357" s="156"/>
      <c r="D357" s="193"/>
      <c r="E357" s="156"/>
    </row>
    <row r="358" spans="2:5" ht="12.75" customHeight="1" x14ac:dyDescent="0.2">
      <c r="B358" s="156"/>
      <c r="D358" s="193"/>
      <c r="E358" s="156"/>
    </row>
    <row r="359" spans="2:5" ht="12.75" customHeight="1" x14ac:dyDescent="0.2">
      <c r="B359" s="156"/>
      <c r="D359" s="193"/>
      <c r="E359" s="156"/>
    </row>
    <row r="360" spans="2:5" ht="12.75" customHeight="1" x14ac:dyDescent="0.2">
      <c r="B360" s="156"/>
      <c r="D360" s="193"/>
      <c r="E360" s="156"/>
    </row>
    <row r="361" spans="2:5" ht="12.75" customHeight="1" x14ac:dyDescent="0.2">
      <c r="B361" s="156"/>
      <c r="D361" s="193"/>
      <c r="E361" s="156"/>
    </row>
    <row r="362" spans="2:5" ht="12.75" customHeight="1" x14ac:dyDescent="0.2">
      <c r="B362" s="156"/>
      <c r="D362" s="193"/>
      <c r="E362" s="156"/>
    </row>
    <row r="363" spans="2:5" ht="12.75" customHeight="1" x14ac:dyDescent="0.2">
      <c r="B363" s="156"/>
      <c r="D363" s="193"/>
      <c r="E363" s="156"/>
    </row>
    <row r="364" spans="2:5" ht="12.75" customHeight="1" x14ac:dyDescent="0.2">
      <c r="B364" s="156"/>
      <c r="D364" s="193"/>
      <c r="E364" s="156"/>
    </row>
    <row r="365" spans="2:5" ht="12.75" customHeight="1" x14ac:dyDescent="0.2">
      <c r="B365" s="156"/>
      <c r="D365" s="193"/>
      <c r="E365" s="156"/>
    </row>
    <row r="366" spans="2:5" ht="12.75" customHeight="1" x14ac:dyDescent="0.2">
      <c r="B366" s="156"/>
      <c r="D366" s="193"/>
      <c r="E366" s="156"/>
    </row>
    <row r="367" spans="2:5" ht="12.75" customHeight="1" x14ac:dyDescent="0.2">
      <c r="B367" s="156"/>
      <c r="D367" s="193"/>
      <c r="E367" s="156"/>
    </row>
    <row r="368" spans="2:5" ht="12.75" customHeight="1" x14ac:dyDescent="0.2">
      <c r="B368" s="156"/>
      <c r="D368" s="193"/>
      <c r="E368" s="156"/>
    </row>
    <row r="369" spans="2:5" ht="12.75" customHeight="1" x14ac:dyDescent="0.2">
      <c r="B369" s="156"/>
      <c r="D369" s="193"/>
      <c r="E369" s="156"/>
    </row>
    <row r="370" spans="2:5" ht="12.75" customHeight="1" x14ac:dyDescent="0.2">
      <c r="B370" s="156"/>
      <c r="D370" s="193"/>
      <c r="E370" s="156"/>
    </row>
    <row r="371" spans="2:5" ht="12.75" customHeight="1" x14ac:dyDescent="0.2">
      <c r="B371" s="156"/>
      <c r="D371" s="193"/>
      <c r="E371" s="156"/>
    </row>
    <row r="372" spans="2:5" ht="12.75" customHeight="1" x14ac:dyDescent="0.2">
      <c r="B372" s="156"/>
      <c r="D372" s="193"/>
      <c r="E372" s="156"/>
    </row>
    <row r="373" spans="2:5" ht="12.75" customHeight="1" x14ac:dyDescent="0.2">
      <c r="B373" s="156"/>
      <c r="D373" s="193"/>
      <c r="E373" s="156"/>
    </row>
    <row r="374" spans="2:5" ht="12.75" customHeight="1" x14ac:dyDescent="0.2">
      <c r="B374" s="156"/>
      <c r="D374" s="193"/>
      <c r="E374" s="156"/>
    </row>
    <row r="375" spans="2:5" ht="12.75" customHeight="1" x14ac:dyDescent="0.2">
      <c r="B375" s="156"/>
      <c r="D375" s="193"/>
      <c r="E375" s="156"/>
    </row>
    <row r="376" spans="2:5" ht="12.75" customHeight="1" x14ac:dyDescent="0.2">
      <c r="B376" s="156"/>
      <c r="D376" s="193"/>
      <c r="E376" s="156"/>
    </row>
    <row r="377" spans="2:5" ht="12.75" customHeight="1" x14ac:dyDescent="0.2">
      <c r="B377" s="156"/>
      <c r="D377" s="193"/>
      <c r="E377" s="156"/>
    </row>
    <row r="378" spans="2:5" ht="12.75" customHeight="1" x14ac:dyDescent="0.2">
      <c r="B378" s="156"/>
      <c r="D378" s="193"/>
      <c r="E378" s="156"/>
    </row>
    <row r="379" spans="2:5" ht="12.75" customHeight="1" x14ac:dyDescent="0.2">
      <c r="B379" s="156"/>
      <c r="D379" s="193"/>
      <c r="E379" s="156"/>
    </row>
    <row r="380" spans="2:5" ht="12.75" customHeight="1" x14ac:dyDescent="0.2">
      <c r="B380" s="156"/>
      <c r="D380" s="193"/>
      <c r="E380" s="156"/>
    </row>
    <row r="381" spans="2:5" ht="12.75" customHeight="1" x14ac:dyDescent="0.2">
      <c r="B381" s="156"/>
      <c r="D381" s="193"/>
      <c r="E381" s="156"/>
    </row>
    <row r="382" spans="2:5" ht="12.75" customHeight="1" x14ac:dyDescent="0.2">
      <c r="B382" s="156"/>
      <c r="D382" s="193"/>
      <c r="E382" s="156"/>
    </row>
    <row r="383" spans="2:5" ht="12.75" customHeight="1" x14ac:dyDescent="0.2">
      <c r="B383" s="156"/>
      <c r="D383" s="193"/>
      <c r="E383" s="156"/>
    </row>
    <row r="384" spans="2:5" ht="12.75" customHeight="1" x14ac:dyDescent="0.2">
      <c r="B384" s="156"/>
      <c r="D384" s="193"/>
      <c r="E384" s="156"/>
    </row>
    <row r="385" spans="2:5" ht="12.75" customHeight="1" x14ac:dyDescent="0.2">
      <c r="B385" s="156"/>
      <c r="D385" s="193"/>
      <c r="E385" s="156"/>
    </row>
    <row r="386" spans="2:5" ht="12.75" customHeight="1" x14ac:dyDescent="0.2">
      <c r="B386" s="156"/>
      <c r="D386" s="193"/>
      <c r="E386" s="156"/>
    </row>
    <row r="387" spans="2:5" ht="12.75" customHeight="1" x14ac:dyDescent="0.2">
      <c r="B387" s="156"/>
      <c r="D387" s="193"/>
      <c r="E387" s="156"/>
    </row>
    <row r="388" spans="2:5" ht="12.75" customHeight="1" x14ac:dyDescent="0.2">
      <c r="B388" s="156"/>
      <c r="D388" s="193"/>
      <c r="E388" s="156"/>
    </row>
    <row r="389" spans="2:5" ht="12.75" customHeight="1" x14ac:dyDescent="0.2">
      <c r="B389" s="156"/>
      <c r="D389" s="193"/>
      <c r="E389" s="156"/>
    </row>
    <row r="390" spans="2:5" ht="12.75" customHeight="1" x14ac:dyDescent="0.2">
      <c r="B390" s="156"/>
      <c r="D390" s="193"/>
      <c r="E390" s="156"/>
    </row>
    <row r="391" spans="2:5" ht="12.75" customHeight="1" x14ac:dyDescent="0.2">
      <c r="B391" s="156"/>
      <c r="D391" s="193"/>
      <c r="E391" s="156"/>
    </row>
    <row r="392" spans="2:5" ht="12.75" customHeight="1" x14ac:dyDescent="0.2">
      <c r="B392" s="156"/>
      <c r="D392" s="193"/>
      <c r="E392" s="156"/>
    </row>
    <row r="393" spans="2:5" ht="12.75" customHeight="1" x14ac:dyDescent="0.2">
      <c r="B393" s="156"/>
      <c r="D393" s="193"/>
      <c r="E393" s="156"/>
    </row>
    <row r="394" spans="2:5" ht="12.75" customHeight="1" x14ac:dyDescent="0.2">
      <c r="B394" s="156"/>
      <c r="D394" s="193"/>
      <c r="E394" s="156"/>
    </row>
    <row r="395" spans="2:5" ht="12.75" customHeight="1" x14ac:dyDescent="0.2">
      <c r="B395" s="156"/>
      <c r="D395" s="193"/>
      <c r="E395" s="156"/>
    </row>
    <row r="396" spans="2:5" ht="12.75" customHeight="1" x14ac:dyDescent="0.2">
      <c r="B396" s="156"/>
      <c r="D396" s="193"/>
      <c r="E396" s="156"/>
    </row>
    <row r="397" spans="2:5" ht="12.75" customHeight="1" x14ac:dyDescent="0.2">
      <c r="B397" s="156"/>
      <c r="D397" s="193"/>
      <c r="E397" s="156"/>
    </row>
    <row r="398" spans="2:5" ht="12.75" customHeight="1" x14ac:dyDescent="0.2">
      <c r="B398" s="156"/>
      <c r="D398" s="193"/>
      <c r="E398" s="156"/>
    </row>
    <row r="399" spans="2:5" ht="12.75" customHeight="1" x14ac:dyDescent="0.2">
      <c r="B399" s="156"/>
      <c r="D399" s="193"/>
      <c r="E399" s="156"/>
    </row>
    <row r="400" spans="2:5" ht="12.75" customHeight="1" x14ac:dyDescent="0.2">
      <c r="B400" s="156"/>
      <c r="D400" s="193"/>
      <c r="E400" s="156"/>
    </row>
    <row r="401" spans="2:5" ht="12.75" customHeight="1" x14ac:dyDescent="0.2">
      <c r="B401" s="156"/>
      <c r="D401" s="193"/>
      <c r="E401" s="156"/>
    </row>
    <row r="402" spans="2:5" ht="12.75" customHeight="1" x14ac:dyDescent="0.2">
      <c r="B402" s="156"/>
      <c r="D402" s="193"/>
      <c r="E402" s="156"/>
    </row>
    <row r="403" spans="2:5" ht="12.75" customHeight="1" x14ac:dyDescent="0.2">
      <c r="B403" s="156"/>
      <c r="D403" s="193"/>
      <c r="E403" s="156"/>
    </row>
    <row r="404" spans="2:5" ht="12.75" customHeight="1" x14ac:dyDescent="0.2">
      <c r="B404" s="156"/>
      <c r="D404" s="193"/>
      <c r="E404" s="156"/>
    </row>
    <row r="405" spans="2:5" ht="12.75" customHeight="1" x14ac:dyDescent="0.2">
      <c r="B405" s="156"/>
      <c r="D405" s="193"/>
      <c r="E405" s="156"/>
    </row>
    <row r="406" spans="2:5" ht="12.75" customHeight="1" x14ac:dyDescent="0.2">
      <c r="B406" s="156"/>
      <c r="D406" s="193"/>
      <c r="E406" s="156"/>
    </row>
    <row r="407" spans="2:5" ht="12.75" customHeight="1" x14ac:dyDescent="0.2">
      <c r="B407" s="156"/>
      <c r="D407" s="193"/>
      <c r="E407" s="156"/>
    </row>
    <row r="408" spans="2:5" ht="12.75" customHeight="1" x14ac:dyDescent="0.2">
      <c r="B408" s="156"/>
      <c r="D408" s="193"/>
      <c r="E408" s="156"/>
    </row>
    <row r="409" spans="2:5" ht="12.75" customHeight="1" x14ac:dyDescent="0.2">
      <c r="B409" s="156"/>
      <c r="D409" s="193"/>
      <c r="E409" s="156"/>
    </row>
    <row r="410" spans="2:5" ht="12.75" customHeight="1" x14ac:dyDescent="0.2">
      <c r="B410" s="156"/>
      <c r="D410" s="193"/>
      <c r="E410" s="156"/>
    </row>
    <row r="411" spans="2:5" ht="12.75" customHeight="1" x14ac:dyDescent="0.2">
      <c r="B411" s="156"/>
      <c r="D411" s="193"/>
      <c r="E411" s="156"/>
    </row>
    <row r="412" spans="2:5" ht="12.75" customHeight="1" x14ac:dyDescent="0.2">
      <c r="B412" s="156"/>
      <c r="D412" s="193"/>
      <c r="E412" s="156"/>
    </row>
    <row r="413" spans="2:5" ht="12.75" customHeight="1" x14ac:dyDescent="0.2">
      <c r="B413" s="156"/>
      <c r="D413" s="193"/>
      <c r="E413" s="156"/>
    </row>
    <row r="414" spans="2:5" ht="12.75" customHeight="1" x14ac:dyDescent="0.2">
      <c r="B414" s="156"/>
      <c r="D414" s="193"/>
      <c r="E414" s="156"/>
    </row>
    <row r="415" spans="2:5" ht="12.75" customHeight="1" x14ac:dyDescent="0.2">
      <c r="B415" s="156"/>
      <c r="D415" s="193"/>
      <c r="E415" s="156"/>
    </row>
    <row r="416" spans="2:5" ht="12.75" customHeight="1" x14ac:dyDescent="0.2">
      <c r="B416" s="156"/>
      <c r="D416" s="193"/>
      <c r="E416" s="156"/>
    </row>
    <row r="417" spans="2:5" ht="12.75" customHeight="1" x14ac:dyDescent="0.2">
      <c r="B417" s="156"/>
      <c r="D417" s="193"/>
      <c r="E417" s="156"/>
    </row>
    <row r="418" spans="2:5" ht="12.75" customHeight="1" x14ac:dyDescent="0.2">
      <c r="B418" s="156"/>
      <c r="D418" s="193"/>
      <c r="E418" s="156"/>
    </row>
    <row r="419" spans="2:5" ht="12.75" customHeight="1" x14ac:dyDescent="0.2">
      <c r="B419" s="156"/>
      <c r="D419" s="193"/>
      <c r="E419" s="156"/>
    </row>
    <row r="420" spans="2:5" ht="12.75" customHeight="1" x14ac:dyDescent="0.2">
      <c r="B420" s="156"/>
      <c r="D420" s="193"/>
      <c r="E420" s="156"/>
    </row>
    <row r="421" spans="2:5" ht="12.75" customHeight="1" x14ac:dyDescent="0.2">
      <c r="B421" s="156"/>
      <c r="D421" s="193"/>
      <c r="E421" s="156"/>
    </row>
    <row r="422" spans="2:5" ht="12.75" customHeight="1" x14ac:dyDescent="0.2">
      <c r="B422" s="156"/>
      <c r="D422" s="193"/>
      <c r="E422" s="156"/>
    </row>
    <row r="423" spans="2:5" ht="12.75" customHeight="1" x14ac:dyDescent="0.2">
      <c r="B423" s="156"/>
      <c r="D423" s="193"/>
      <c r="E423" s="156"/>
    </row>
    <row r="424" spans="2:5" ht="12.75" customHeight="1" x14ac:dyDescent="0.2">
      <c r="B424" s="156"/>
      <c r="D424" s="193"/>
      <c r="E424" s="156"/>
    </row>
    <row r="425" spans="2:5" ht="12.75" customHeight="1" x14ac:dyDescent="0.2">
      <c r="B425" s="156"/>
      <c r="D425" s="193"/>
      <c r="E425" s="156"/>
    </row>
    <row r="426" spans="2:5" ht="12.75" customHeight="1" x14ac:dyDescent="0.2">
      <c r="B426" s="156"/>
      <c r="D426" s="193"/>
      <c r="E426" s="156"/>
    </row>
    <row r="427" spans="2:5" ht="12.75" customHeight="1" x14ac:dyDescent="0.2">
      <c r="B427" s="156"/>
      <c r="D427" s="193"/>
      <c r="E427" s="156"/>
    </row>
    <row r="428" spans="2:5" ht="12.75" customHeight="1" x14ac:dyDescent="0.2">
      <c r="B428" s="156"/>
      <c r="D428" s="193"/>
      <c r="E428" s="156"/>
    </row>
    <row r="429" spans="2:5" ht="12.75" customHeight="1" x14ac:dyDescent="0.2">
      <c r="B429" s="156"/>
      <c r="D429" s="193"/>
      <c r="E429" s="156"/>
    </row>
    <row r="430" spans="2:5" ht="12.75" customHeight="1" x14ac:dyDescent="0.2">
      <c r="B430" s="156"/>
      <c r="D430" s="193"/>
      <c r="E430" s="156"/>
    </row>
    <row r="431" spans="2:5" ht="12.75" customHeight="1" x14ac:dyDescent="0.2">
      <c r="B431" s="156"/>
      <c r="D431" s="193"/>
      <c r="E431" s="156"/>
    </row>
    <row r="432" spans="2:5" ht="12.75" customHeight="1" x14ac:dyDescent="0.2">
      <c r="B432" s="156"/>
      <c r="D432" s="193"/>
      <c r="E432" s="156"/>
    </row>
    <row r="433" spans="2:5" ht="12.75" customHeight="1" x14ac:dyDescent="0.2">
      <c r="B433" s="156"/>
      <c r="D433" s="193"/>
      <c r="E433" s="156"/>
    </row>
    <row r="434" spans="2:5" ht="12.75" customHeight="1" x14ac:dyDescent="0.2">
      <c r="B434" s="156"/>
      <c r="D434" s="193"/>
      <c r="E434" s="156"/>
    </row>
    <row r="435" spans="2:5" ht="12.75" customHeight="1" x14ac:dyDescent="0.2">
      <c r="B435" s="156"/>
      <c r="D435" s="193"/>
      <c r="E435" s="156"/>
    </row>
    <row r="436" spans="2:5" ht="12.75" customHeight="1" x14ac:dyDescent="0.2">
      <c r="B436" s="156"/>
      <c r="D436" s="193"/>
      <c r="E436" s="156"/>
    </row>
    <row r="437" spans="2:5" ht="12.75" customHeight="1" x14ac:dyDescent="0.2">
      <c r="B437" s="156"/>
      <c r="D437" s="193"/>
      <c r="E437" s="156"/>
    </row>
    <row r="438" spans="2:5" ht="12.75" customHeight="1" x14ac:dyDescent="0.2">
      <c r="B438" s="156"/>
      <c r="D438" s="193"/>
      <c r="E438" s="156"/>
    </row>
    <row r="439" spans="2:5" ht="12.75" customHeight="1" x14ac:dyDescent="0.2">
      <c r="B439" s="156"/>
      <c r="D439" s="193"/>
      <c r="E439" s="156"/>
    </row>
    <row r="440" spans="2:5" ht="12.75" customHeight="1" x14ac:dyDescent="0.2">
      <c r="B440" s="156"/>
      <c r="D440" s="193"/>
      <c r="E440" s="156"/>
    </row>
    <row r="441" spans="2:5" ht="12.75" customHeight="1" x14ac:dyDescent="0.2">
      <c r="B441" s="156"/>
      <c r="D441" s="193"/>
      <c r="E441" s="156"/>
    </row>
    <row r="442" spans="2:5" ht="12.75" customHeight="1" x14ac:dyDescent="0.2">
      <c r="B442" s="156"/>
      <c r="D442" s="193"/>
      <c r="E442" s="156"/>
    </row>
    <row r="443" spans="2:5" ht="12.75" customHeight="1" x14ac:dyDescent="0.2">
      <c r="B443" s="156"/>
      <c r="D443" s="193"/>
      <c r="E443" s="156"/>
    </row>
    <row r="444" spans="2:5" ht="12.75" customHeight="1" x14ac:dyDescent="0.2">
      <c r="B444" s="156"/>
      <c r="D444" s="193"/>
      <c r="E444" s="156"/>
    </row>
    <row r="445" spans="2:5" ht="12.75" customHeight="1" x14ac:dyDescent="0.2">
      <c r="B445" s="156"/>
      <c r="D445" s="193"/>
      <c r="E445" s="156"/>
    </row>
    <row r="446" spans="2:5" ht="12.75" customHeight="1" x14ac:dyDescent="0.2">
      <c r="B446" s="156"/>
      <c r="D446" s="193"/>
      <c r="E446" s="156"/>
    </row>
    <row r="447" spans="2:5" ht="12.75" customHeight="1" x14ac:dyDescent="0.2">
      <c r="B447" s="156"/>
      <c r="D447" s="193"/>
      <c r="E447" s="156"/>
    </row>
    <row r="448" spans="2:5" ht="12.75" customHeight="1" x14ac:dyDescent="0.2">
      <c r="B448" s="156"/>
      <c r="D448" s="193"/>
      <c r="E448" s="156"/>
    </row>
    <row r="449" spans="2:5" ht="12.75" customHeight="1" x14ac:dyDescent="0.2">
      <c r="B449" s="156"/>
      <c r="D449" s="193"/>
      <c r="E449" s="156"/>
    </row>
    <row r="450" spans="2:5" ht="12.75" customHeight="1" x14ac:dyDescent="0.2">
      <c r="B450" s="156"/>
      <c r="D450" s="193"/>
      <c r="E450" s="156"/>
    </row>
    <row r="451" spans="2:5" ht="12.75" customHeight="1" x14ac:dyDescent="0.2">
      <c r="B451" s="156"/>
      <c r="D451" s="193"/>
      <c r="E451" s="156"/>
    </row>
    <row r="452" spans="2:5" ht="12.75" customHeight="1" x14ac:dyDescent="0.2">
      <c r="B452" s="156"/>
      <c r="D452" s="193"/>
      <c r="E452" s="156"/>
    </row>
    <row r="453" spans="2:5" ht="12.75" customHeight="1" x14ac:dyDescent="0.2">
      <c r="B453" s="156"/>
      <c r="D453" s="193"/>
      <c r="E453" s="156"/>
    </row>
    <row r="454" spans="2:5" ht="12.75" customHeight="1" x14ac:dyDescent="0.2">
      <c r="B454" s="156"/>
      <c r="D454" s="193"/>
      <c r="E454" s="156"/>
    </row>
    <row r="455" spans="2:5" ht="12.75" customHeight="1" x14ac:dyDescent="0.2">
      <c r="B455" s="156"/>
      <c r="D455" s="193"/>
      <c r="E455" s="156"/>
    </row>
    <row r="456" spans="2:5" ht="12.75" customHeight="1" x14ac:dyDescent="0.2">
      <c r="B456" s="156"/>
      <c r="D456" s="193"/>
      <c r="E456" s="156"/>
    </row>
    <row r="457" spans="2:5" ht="12.75" customHeight="1" x14ac:dyDescent="0.2">
      <c r="B457" s="156"/>
      <c r="D457" s="193"/>
      <c r="E457" s="156"/>
    </row>
    <row r="458" spans="2:5" ht="12.75" customHeight="1" x14ac:dyDescent="0.2">
      <c r="B458" s="156"/>
      <c r="D458" s="193"/>
      <c r="E458" s="156"/>
    </row>
    <row r="459" spans="2:5" ht="12.75" customHeight="1" x14ac:dyDescent="0.2">
      <c r="B459" s="156"/>
      <c r="D459" s="193"/>
      <c r="E459" s="156"/>
    </row>
    <row r="460" spans="2:5" ht="12.75" customHeight="1" x14ac:dyDescent="0.2">
      <c r="B460" s="156"/>
      <c r="D460" s="193"/>
      <c r="E460" s="156"/>
    </row>
    <row r="461" spans="2:5" ht="12.75" customHeight="1" x14ac:dyDescent="0.2">
      <c r="B461" s="156"/>
      <c r="D461" s="193"/>
      <c r="E461" s="156"/>
    </row>
    <row r="462" spans="2:5" ht="12.75" customHeight="1" x14ac:dyDescent="0.2">
      <c r="B462" s="156"/>
      <c r="D462" s="193"/>
      <c r="E462" s="156"/>
    </row>
    <row r="463" spans="2:5" ht="12.75" customHeight="1" x14ac:dyDescent="0.2">
      <c r="B463" s="156"/>
      <c r="D463" s="193"/>
      <c r="E463" s="156"/>
    </row>
    <row r="464" spans="2:5" ht="12.75" customHeight="1" x14ac:dyDescent="0.2">
      <c r="B464" s="156"/>
      <c r="D464" s="193"/>
      <c r="E464" s="156"/>
    </row>
    <row r="465" spans="2:5" ht="12.75" customHeight="1" x14ac:dyDescent="0.2">
      <c r="B465" s="156"/>
      <c r="D465" s="193"/>
      <c r="E465" s="156"/>
    </row>
    <row r="466" spans="2:5" ht="12.75" customHeight="1" x14ac:dyDescent="0.2">
      <c r="B466" s="156"/>
      <c r="D466" s="193"/>
      <c r="E466" s="156"/>
    </row>
    <row r="467" spans="2:5" ht="12.75" customHeight="1" x14ac:dyDescent="0.2">
      <c r="B467" s="156"/>
      <c r="D467" s="193"/>
      <c r="E467" s="156"/>
    </row>
    <row r="468" spans="2:5" ht="12.75" customHeight="1" x14ac:dyDescent="0.2">
      <c r="B468" s="156"/>
      <c r="D468" s="193"/>
      <c r="E468" s="156"/>
    </row>
    <row r="469" spans="2:5" ht="12.75" customHeight="1" x14ac:dyDescent="0.2">
      <c r="B469" s="156"/>
      <c r="D469" s="193"/>
      <c r="E469" s="156"/>
    </row>
    <row r="470" spans="2:5" ht="12.75" customHeight="1" x14ac:dyDescent="0.2">
      <c r="B470" s="156"/>
      <c r="D470" s="193"/>
      <c r="E470" s="156"/>
    </row>
    <row r="471" spans="2:5" ht="12.75" customHeight="1" x14ac:dyDescent="0.2">
      <c r="B471" s="156"/>
      <c r="D471" s="193"/>
      <c r="E471" s="156"/>
    </row>
    <row r="472" spans="2:5" ht="12.75" customHeight="1" x14ac:dyDescent="0.2">
      <c r="B472" s="156"/>
      <c r="D472" s="193"/>
      <c r="E472" s="156"/>
    </row>
    <row r="473" spans="2:5" ht="12.75" customHeight="1" x14ac:dyDescent="0.2">
      <c r="B473" s="156"/>
      <c r="D473" s="193"/>
      <c r="E473" s="156"/>
    </row>
    <row r="474" spans="2:5" ht="12.75" customHeight="1" x14ac:dyDescent="0.2">
      <c r="B474" s="156"/>
      <c r="D474" s="193"/>
      <c r="E474" s="156"/>
    </row>
    <row r="475" spans="2:5" ht="12.75" customHeight="1" x14ac:dyDescent="0.2">
      <c r="B475" s="156"/>
      <c r="D475" s="193"/>
      <c r="E475" s="156"/>
    </row>
    <row r="476" spans="2:5" ht="12.75" customHeight="1" x14ac:dyDescent="0.2">
      <c r="B476" s="156"/>
      <c r="D476" s="193"/>
      <c r="E476" s="156"/>
    </row>
    <row r="477" spans="2:5" ht="12.75" customHeight="1" x14ac:dyDescent="0.2">
      <c r="B477" s="156"/>
      <c r="D477" s="193"/>
      <c r="E477" s="156"/>
    </row>
    <row r="478" spans="2:5" ht="12.75" customHeight="1" x14ac:dyDescent="0.2">
      <c r="B478" s="156"/>
      <c r="D478" s="193"/>
      <c r="E478" s="156"/>
    </row>
    <row r="479" spans="2:5" ht="12.75" customHeight="1" x14ac:dyDescent="0.2">
      <c r="B479" s="156"/>
      <c r="D479" s="193"/>
      <c r="E479" s="156"/>
    </row>
    <row r="480" spans="2:5" ht="12.75" customHeight="1" x14ac:dyDescent="0.2">
      <c r="B480" s="156"/>
      <c r="D480" s="193"/>
      <c r="E480" s="156"/>
    </row>
    <row r="481" spans="2:5" ht="12.75" customHeight="1" x14ac:dyDescent="0.2">
      <c r="B481" s="156"/>
      <c r="D481" s="193"/>
      <c r="E481" s="156"/>
    </row>
    <row r="482" spans="2:5" ht="12.75" customHeight="1" x14ac:dyDescent="0.2">
      <c r="B482" s="156"/>
      <c r="D482" s="193"/>
      <c r="E482" s="156"/>
    </row>
    <row r="483" spans="2:5" ht="12.75" customHeight="1" x14ac:dyDescent="0.2">
      <c r="B483" s="156"/>
      <c r="D483" s="193"/>
      <c r="E483" s="156"/>
    </row>
    <row r="484" spans="2:5" ht="12.75" customHeight="1" x14ac:dyDescent="0.2">
      <c r="B484" s="156"/>
      <c r="D484" s="193"/>
      <c r="E484" s="156"/>
    </row>
    <row r="485" spans="2:5" ht="12.75" customHeight="1" x14ac:dyDescent="0.2">
      <c r="B485" s="156"/>
      <c r="D485" s="193"/>
      <c r="E485" s="156"/>
    </row>
    <row r="486" spans="2:5" ht="12.75" customHeight="1" x14ac:dyDescent="0.2">
      <c r="B486" s="156"/>
      <c r="D486" s="193"/>
      <c r="E486" s="156"/>
    </row>
    <row r="487" spans="2:5" ht="12.75" customHeight="1" x14ac:dyDescent="0.2">
      <c r="B487" s="156"/>
      <c r="D487" s="193"/>
      <c r="E487" s="156"/>
    </row>
    <row r="488" spans="2:5" ht="12.75" customHeight="1" x14ac:dyDescent="0.2">
      <c r="B488" s="156"/>
      <c r="D488" s="193"/>
      <c r="E488" s="156"/>
    </row>
    <row r="489" spans="2:5" ht="12.75" customHeight="1" x14ac:dyDescent="0.2">
      <c r="B489" s="156"/>
      <c r="D489" s="193"/>
      <c r="E489" s="156"/>
    </row>
    <row r="490" spans="2:5" ht="12.75" customHeight="1" x14ac:dyDescent="0.2">
      <c r="B490" s="156"/>
      <c r="D490" s="193"/>
      <c r="E490" s="156"/>
    </row>
    <row r="491" spans="2:5" ht="12.75" customHeight="1" x14ac:dyDescent="0.2">
      <c r="B491" s="156"/>
      <c r="D491" s="193"/>
      <c r="E491" s="156"/>
    </row>
    <row r="492" spans="2:5" ht="12.75" customHeight="1" x14ac:dyDescent="0.2">
      <c r="B492" s="156"/>
      <c r="D492" s="193"/>
      <c r="E492" s="156"/>
    </row>
    <row r="493" spans="2:5" ht="12.75" customHeight="1" x14ac:dyDescent="0.2">
      <c r="B493" s="156"/>
      <c r="D493" s="193"/>
      <c r="E493" s="156"/>
    </row>
    <row r="494" spans="2:5" ht="12.75" customHeight="1" x14ac:dyDescent="0.2">
      <c r="B494" s="156"/>
      <c r="D494" s="193"/>
      <c r="E494" s="156"/>
    </row>
    <row r="495" spans="2:5" ht="12.75" customHeight="1" x14ac:dyDescent="0.2">
      <c r="B495" s="156"/>
      <c r="D495" s="193"/>
      <c r="E495" s="156"/>
    </row>
    <row r="496" spans="2:5" ht="12.75" customHeight="1" x14ac:dyDescent="0.2">
      <c r="B496" s="156"/>
      <c r="D496" s="193"/>
      <c r="E496" s="156"/>
    </row>
    <row r="497" spans="2:5" ht="12.75" customHeight="1" x14ac:dyDescent="0.2">
      <c r="B497" s="156"/>
      <c r="D497" s="193"/>
      <c r="E497" s="156"/>
    </row>
    <row r="498" spans="2:5" ht="12.75" customHeight="1" x14ac:dyDescent="0.2">
      <c r="B498" s="156"/>
      <c r="D498" s="193"/>
      <c r="E498" s="156"/>
    </row>
    <row r="499" spans="2:5" ht="12.75" customHeight="1" x14ac:dyDescent="0.2">
      <c r="B499" s="156"/>
      <c r="D499" s="193"/>
      <c r="E499" s="156"/>
    </row>
    <row r="500" spans="2:5" ht="12.75" customHeight="1" x14ac:dyDescent="0.2">
      <c r="B500" s="156"/>
      <c r="D500" s="193"/>
      <c r="E500" s="156"/>
    </row>
    <row r="501" spans="2:5" ht="12.75" customHeight="1" x14ac:dyDescent="0.2">
      <c r="B501" s="156"/>
      <c r="D501" s="193"/>
      <c r="E501" s="156"/>
    </row>
    <row r="502" spans="2:5" ht="12.75" customHeight="1" x14ac:dyDescent="0.2">
      <c r="B502" s="156"/>
      <c r="D502" s="193"/>
      <c r="E502" s="156"/>
    </row>
    <row r="503" spans="2:5" ht="12.75" customHeight="1" x14ac:dyDescent="0.2">
      <c r="B503" s="156"/>
      <c r="D503" s="193"/>
      <c r="E503" s="156"/>
    </row>
    <row r="504" spans="2:5" ht="12.75" customHeight="1" x14ac:dyDescent="0.2">
      <c r="B504" s="156"/>
      <c r="D504" s="193"/>
      <c r="E504" s="156"/>
    </row>
    <row r="505" spans="2:5" ht="12.75" customHeight="1" x14ac:dyDescent="0.2">
      <c r="B505" s="156"/>
      <c r="D505" s="193"/>
      <c r="E505" s="156"/>
    </row>
    <row r="506" spans="2:5" ht="12.75" customHeight="1" x14ac:dyDescent="0.2">
      <c r="B506" s="156"/>
      <c r="D506" s="193"/>
      <c r="E506" s="156"/>
    </row>
    <row r="507" spans="2:5" ht="12.75" customHeight="1" x14ac:dyDescent="0.2">
      <c r="B507" s="156"/>
      <c r="D507" s="193"/>
      <c r="E507" s="156"/>
    </row>
    <row r="508" spans="2:5" ht="12.75" customHeight="1" x14ac:dyDescent="0.2">
      <c r="B508" s="156"/>
      <c r="D508" s="193"/>
      <c r="E508" s="156"/>
    </row>
    <row r="509" spans="2:5" ht="12.75" customHeight="1" x14ac:dyDescent="0.2">
      <c r="B509" s="156"/>
      <c r="D509" s="193"/>
      <c r="E509" s="156"/>
    </row>
    <row r="510" spans="2:5" ht="12.75" customHeight="1" x14ac:dyDescent="0.2">
      <c r="B510" s="156"/>
      <c r="D510" s="193"/>
      <c r="E510" s="156"/>
    </row>
    <row r="511" spans="2:5" ht="12.75" customHeight="1" x14ac:dyDescent="0.2">
      <c r="B511" s="156"/>
      <c r="D511" s="193"/>
      <c r="E511" s="156"/>
    </row>
    <row r="512" spans="2:5" ht="12.75" customHeight="1" x14ac:dyDescent="0.2">
      <c r="B512" s="156"/>
      <c r="D512" s="193"/>
      <c r="E512" s="156"/>
    </row>
    <row r="513" spans="2:5" ht="12.75" customHeight="1" x14ac:dyDescent="0.2">
      <c r="B513" s="156"/>
      <c r="D513" s="193"/>
      <c r="E513" s="156"/>
    </row>
    <row r="514" spans="2:5" ht="12.75" customHeight="1" x14ac:dyDescent="0.2">
      <c r="B514" s="156"/>
      <c r="D514" s="193"/>
      <c r="E514" s="156"/>
    </row>
    <row r="515" spans="2:5" ht="12.75" customHeight="1" x14ac:dyDescent="0.2">
      <c r="B515" s="156"/>
      <c r="D515" s="193"/>
      <c r="E515" s="156"/>
    </row>
    <row r="516" spans="2:5" ht="12.75" customHeight="1" x14ac:dyDescent="0.2">
      <c r="B516" s="156"/>
      <c r="D516" s="193"/>
      <c r="E516" s="156"/>
    </row>
    <row r="517" spans="2:5" ht="12.75" customHeight="1" x14ac:dyDescent="0.2">
      <c r="B517" s="156"/>
      <c r="D517" s="193"/>
      <c r="E517" s="156"/>
    </row>
    <row r="518" spans="2:5" ht="12.75" customHeight="1" x14ac:dyDescent="0.2">
      <c r="B518" s="156"/>
      <c r="D518" s="193"/>
      <c r="E518" s="156"/>
    </row>
    <row r="519" spans="2:5" ht="12.75" customHeight="1" x14ac:dyDescent="0.2">
      <c r="B519" s="156"/>
      <c r="D519" s="193"/>
      <c r="E519" s="156"/>
    </row>
    <row r="520" spans="2:5" ht="12.75" customHeight="1" x14ac:dyDescent="0.2">
      <c r="B520" s="156"/>
      <c r="D520" s="193"/>
      <c r="E520" s="156"/>
    </row>
    <row r="521" spans="2:5" ht="12.75" customHeight="1" x14ac:dyDescent="0.2">
      <c r="B521" s="156"/>
      <c r="D521" s="193"/>
      <c r="E521" s="156"/>
    </row>
    <row r="522" spans="2:5" ht="12.75" customHeight="1" x14ac:dyDescent="0.2">
      <c r="B522" s="156"/>
      <c r="D522" s="193"/>
      <c r="E522" s="156"/>
    </row>
    <row r="523" spans="2:5" ht="12.75" customHeight="1" x14ac:dyDescent="0.2">
      <c r="B523" s="156"/>
      <c r="D523" s="193"/>
      <c r="E523" s="156"/>
    </row>
    <row r="524" spans="2:5" ht="12.75" customHeight="1" x14ac:dyDescent="0.2">
      <c r="B524" s="156"/>
      <c r="D524" s="193"/>
      <c r="E524" s="156"/>
    </row>
    <row r="525" spans="2:5" ht="12.75" customHeight="1" x14ac:dyDescent="0.2">
      <c r="B525" s="156"/>
      <c r="D525" s="193"/>
      <c r="E525" s="156"/>
    </row>
    <row r="526" spans="2:5" ht="12.75" customHeight="1" x14ac:dyDescent="0.2">
      <c r="B526" s="156"/>
      <c r="D526" s="193"/>
      <c r="E526" s="156"/>
    </row>
    <row r="527" spans="2:5" ht="12.75" customHeight="1" x14ac:dyDescent="0.2">
      <c r="B527" s="156"/>
      <c r="D527" s="193"/>
      <c r="E527" s="156"/>
    </row>
    <row r="528" spans="2:5" ht="12.75" customHeight="1" x14ac:dyDescent="0.2">
      <c r="B528" s="156"/>
      <c r="D528" s="193"/>
      <c r="E528" s="156"/>
    </row>
    <row r="529" spans="2:5" ht="12.75" customHeight="1" x14ac:dyDescent="0.2">
      <c r="B529" s="156"/>
      <c r="D529" s="193"/>
      <c r="E529" s="156"/>
    </row>
    <row r="530" spans="2:5" ht="12.75" customHeight="1" x14ac:dyDescent="0.2">
      <c r="B530" s="156"/>
      <c r="D530" s="193"/>
      <c r="E530" s="156"/>
    </row>
    <row r="531" spans="2:5" ht="12.75" customHeight="1" x14ac:dyDescent="0.2">
      <c r="B531" s="156"/>
      <c r="D531" s="193"/>
      <c r="E531" s="156"/>
    </row>
    <row r="532" spans="2:5" ht="12.75" customHeight="1" x14ac:dyDescent="0.2">
      <c r="B532" s="156"/>
      <c r="D532" s="193"/>
      <c r="E532" s="156"/>
    </row>
    <row r="533" spans="2:5" ht="12.75" customHeight="1" x14ac:dyDescent="0.2">
      <c r="B533" s="156"/>
      <c r="D533" s="193"/>
      <c r="E533" s="156"/>
    </row>
    <row r="534" spans="2:5" ht="12.75" customHeight="1" x14ac:dyDescent="0.2">
      <c r="B534" s="156"/>
      <c r="D534" s="193"/>
      <c r="E534" s="156"/>
    </row>
    <row r="535" spans="2:5" ht="12.75" customHeight="1" x14ac:dyDescent="0.2">
      <c r="B535" s="156"/>
      <c r="D535" s="193"/>
      <c r="E535" s="156"/>
    </row>
    <row r="536" spans="2:5" ht="12.75" customHeight="1" x14ac:dyDescent="0.2">
      <c r="B536" s="156"/>
      <c r="D536" s="193"/>
      <c r="E536" s="156"/>
    </row>
    <row r="537" spans="2:5" ht="12.75" customHeight="1" x14ac:dyDescent="0.2">
      <c r="B537" s="156"/>
      <c r="D537" s="193"/>
      <c r="E537" s="156"/>
    </row>
    <row r="538" spans="2:5" ht="12.75" customHeight="1" x14ac:dyDescent="0.2">
      <c r="B538" s="156"/>
      <c r="D538" s="193"/>
      <c r="E538" s="156"/>
    </row>
    <row r="539" spans="2:5" ht="12.75" customHeight="1" x14ac:dyDescent="0.2">
      <c r="B539" s="156"/>
      <c r="D539" s="193"/>
      <c r="E539" s="156"/>
    </row>
    <row r="540" spans="2:5" ht="12.75" customHeight="1" x14ac:dyDescent="0.2">
      <c r="B540" s="156"/>
      <c r="D540" s="193"/>
      <c r="E540" s="156"/>
    </row>
    <row r="541" spans="2:5" ht="12.75" customHeight="1" x14ac:dyDescent="0.2">
      <c r="B541" s="156"/>
      <c r="D541" s="193"/>
      <c r="E541" s="156"/>
    </row>
    <row r="542" spans="2:5" ht="12.75" customHeight="1" x14ac:dyDescent="0.2">
      <c r="B542" s="156"/>
      <c r="D542" s="193"/>
      <c r="E542" s="156"/>
    </row>
    <row r="543" spans="2:5" ht="12.75" customHeight="1" x14ac:dyDescent="0.2">
      <c r="B543" s="156"/>
      <c r="D543" s="193"/>
      <c r="E543" s="156"/>
    </row>
    <row r="544" spans="2:5" ht="12.75" customHeight="1" x14ac:dyDescent="0.2">
      <c r="B544" s="156"/>
      <c r="D544" s="193"/>
      <c r="E544" s="156"/>
    </row>
    <row r="545" spans="2:5" ht="12.75" customHeight="1" x14ac:dyDescent="0.2">
      <c r="B545" s="156"/>
      <c r="D545" s="193"/>
      <c r="E545" s="156"/>
    </row>
    <row r="546" spans="2:5" ht="12.75" customHeight="1" x14ac:dyDescent="0.2">
      <c r="B546" s="156"/>
      <c r="D546" s="193"/>
      <c r="E546" s="156"/>
    </row>
    <row r="547" spans="2:5" ht="12.75" customHeight="1" x14ac:dyDescent="0.2">
      <c r="B547" s="156"/>
      <c r="D547" s="193"/>
      <c r="E547" s="156"/>
    </row>
    <row r="548" spans="2:5" ht="12.75" customHeight="1" x14ac:dyDescent="0.2">
      <c r="B548" s="156"/>
      <c r="D548" s="193"/>
      <c r="E548" s="156"/>
    </row>
    <row r="549" spans="2:5" ht="12.75" customHeight="1" x14ac:dyDescent="0.2">
      <c r="B549" s="156"/>
      <c r="D549" s="193"/>
      <c r="E549" s="156"/>
    </row>
    <row r="550" spans="2:5" ht="12.75" customHeight="1" x14ac:dyDescent="0.2">
      <c r="B550" s="156"/>
      <c r="D550" s="193"/>
      <c r="E550" s="156"/>
    </row>
    <row r="551" spans="2:5" ht="12.75" customHeight="1" x14ac:dyDescent="0.2">
      <c r="B551" s="156"/>
      <c r="D551" s="193"/>
      <c r="E551" s="156"/>
    </row>
    <row r="552" spans="2:5" ht="12.75" customHeight="1" x14ac:dyDescent="0.2">
      <c r="B552" s="156"/>
      <c r="D552" s="193"/>
      <c r="E552" s="156"/>
    </row>
    <row r="553" spans="2:5" ht="12.75" customHeight="1" x14ac:dyDescent="0.2">
      <c r="B553" s="156"/>
      <c r="D553" s="193"/>
      <c r="E553" s="156"/>
    </row>
    <row r="554" spans="2:5" ht="12.75" customHeight="1" x14ac:dyDescent="0.2">
      <c r="B554" s="156"/>
      <c r="D554" s="193"/>
      <c r="E554" s="156"/>
    </row>
    <row r="555" spans="2:5" ht="12.75" customHeight="1" x14ac:dyDescent="0.2">
      <c r="B555" s="156"/>
      <c r="D555" s="193"/>
      <c r="E555" s="156"/>
    </row>
    <row r="556" spans="2:5" ht="12.75" customHeight="1" x14ac:dyDescent="0.2">
      <c r="B556" s="156"/>
      <c r="D556" s="193"/>
      <c r="E556" s="156"/>
    </row>
    <row r="557" spans="2:5" ht="12.75" customHeight="1" x14ac:dyDescent="0.2">
      <c r="B557" s="156"/>
      <c r="D557" s="193"/>
      <c r="E557" s="156"/>
    </row>
    <row r="558" spans="2:5" ht="12.75" customHeight="1" x14ac:dyDescent="0.2">
      <c r="B558" s="156"/>
      <c r="D558" s="193"/>
      <c r="E558" s="156"/>
    </row>
    <row r="559" spans="2:5" ht="12.75" customHeight="1" x14ac:dyDescent="0.2">
      <c r="B559" s="156"/>
      <c r="D559" s="193"/>
      <c r="E559" s="156"/>
    </row>
    <row r="560" spans="2:5" ht="12.75" customHeight="1" x14ac:dyDescent="0.2">
      <c r="B560" s="156"/>
      <c r="D560" s="193"/>
      <c r="E560" s="156"/>
    </row>
    <row r="561" spans="2:5" ht="12.75" customHeight="1" x14ac:dyDescent="0.2">
      <c r="B561" s="156"/>
      <c r="D561" s="193"/>
      <c r="E561" s="156"/>
    </row>
    <row r="562" spans="2:5" ht="12.75" customHeight="1" x14ac:dyDescent="0.2">
      <c r="B562" s="156"/>
      <c r="D562" s="193"/>
      <c r="E562" s="156"/>
    </row>
    <row r="563" spans="2:5" ht="12.75" customHeight="1" x14ac:dyDescent="0.2">
      <c r="B563" s="156"/>
      <c r="D563" s="193"/>
      <c r="E563" s="156"/>
    </row>
    <row r="564" spans="2:5" ht="12.75" customHeight="1" x14ac:dyDescent="0.2">
      <c r="B564" s="156"/>
      <c r="D564" s="193"/>
      <c r="E564" s="156"/>
    </row>
    <row r="565" spans="2:5" ht="12.75" customHeight="1" x14ac:dyDescent="0.2">
      <c r="B565" s="156"/>
      <c r="D565" s="193"/>
      <c r="E565" s="156"/>
    </row>
    <row r="566" spans="2:5" ht="12.75" customHeight="1" x14ac:dyDescent="0.2">
      <c r="B566" s="156"/>
      <c r="D566" s="193"/>
      <c r="E566" s="156"/>
    </row>
    <row r="567" spans="2:5" ht="12.75" customHeight="1" x14ac:dyDescent="0.2">
      <c r="B567" s="156"/>
      <c r="D567" s="193"/>
      <c r="E567" s="156"/>
    </row>
    <row r="568" spans="2:5" ht="12.75" customHeight="1" x14ac:dyDescent="0.2">
      <c r="B568" s="156"/>
      <c r="D568" s="193"/>
      <c r="E568" s="156"/>
    </row>
    <row r="569" spans="2:5" ht="12.75" customHeight="1" x14ac:dyDescent="0.2">
      <c r="B569" s="156"/>
      <c r="D569" s="193"/>
      <c r="E569" s="156"/>
    </row>
    <row r="570" spans="2:5" ht="12.75" customHeight="1" x14ac:dyDescent="0.2">
      <c r="B570" s="156"/>
      <c r="D570" s="193"/>
      <c r="E570" s="156"/>
    </row>
    <row r="571" spans="2:5" ht="12.75" customHeight="1" x14ac:dyDescent="0.2">
      <c r="B571" s="156"/>
      <c r="D571" s="193"/>
      <c r="E571" s="156"/>
    </row>
    <row r="572" spans="2:5" ht="12.75" customHeight="1" x14ac:dyDescent="0.2">
      <c r="B572" s="156"/>
      <c r="D572" s="193"/>
      <c r="E572" s="156"/>
    </row>
    <row r="573" spans="2:5" ht="12.75" customHeight="1" x14ac:dyDescent="0.2">
      <c r="B573" s="156"/>
      <c r="D573" s="193"/>
      <c r="E573" s="156"/>
    </row>
    <row r="574" spans="2:5" ht="12.75" customHeight="1" x14ac:dyDescent="0.2">
      <c r="B574" s="156"/>
      <c r="D574" s="193"/>
      <c r="E574" s="156"/>
    </row>
    <row r="575" spans="2:5" ht="12.75" customHeight="1" x14ac:dyDescent="0.2">
      <c r="B575" s="156"/>
      <c r="D575" s="193"/>
      <c r="E575" s="156"/>
    </row>
    <row r="576" spans="2:5" ht="12.75" customHeight="1" x14ac:dyDescent="0.2">
      <c r="B576" s="156"/>
      <c r="D576" s="193"/>
      <c r="E576" s="156"/>
    </row>
    <row r="577" spans="2:5" ht="12.75" customHeight="1" x14ac:dyDescent="0.2">
      <c r="B577" s="156"/>
      <c r="D577" s="193"/>
      <c r="E577" s="156"/>
    </row>
    <row r="578" spans="2:5" ht="12.75" customHeight="1" x14ac:dyDescent="0.2">
      <c r="B578" s="156"/>
      <c r="D578" s="193"/>
      <c r="E578" s="156"/>
    </row>
    <row r="579" spans="2:5" ht="12.75" customHeight="1" x14ac:dyDescent="0.2">
      <c r="B579" s="156"/>
      <c r="D579" s="193"/>
      <c r="E579" s="156"/>
    </row>
    <row r="580" spans="2:5" ht="12.75" customHeight="1" x14ac:dyDescent="0.2">
      <c r="B580" s="156"/>
      <c r="D580" s="193"/>
      <c r="E580" s="156"/>
    </row>
    <row r="581" spans="2:5" ht="12.75" customHeight="1" x14ac:dyDescent="0.2">
      <c r="B581" s="156"/>
      <c r="D581" s="193"/>
      <c r="E581" s="156"/>
    </row>
    <row r="582" spans="2:5" ht="12.75" customHeight="1" x14ac:dyDescent="0.2">
      <c r="B582" s="156"/>
      <c r="D582" s="193"/>
      <c r="E582" s="156"/>
    </row>
    <row r="583" spans="2:5" ht="12.75" customHeight="1" x14ac:dyDescent="0.2">
      <c r="B583" s="156"/>
      <c r="D583" s="193"/>
      <c r="E583" s="156"/>
    </row>
    <row r="584" spans="2:5" ht="12.75" customHeight="1" x14ac:dyDescent="0.2">
      <c r="B584" s="156"/>
      <c r="D584" s="193"/>
      <c r="E584" s="156"/>
    </row>
    <row r="585" spans="2:5" ht="12.75" customHeight="1" x14ac:dyDescent="0.2">
      <c r="B585" s="156"/>
      <c r="D585" s="193"/>
      <c r="E585" s="156"/>
    </row>
    <row r="586" spans="2:5" ht="12.75" customHeight="1" x14ac:dyDescent="0.2">
      <c r="B586" s="156"/>
      <c r="D586" s="193"/>
      <c r="E586" s="156"/>
    </row>
    <row r="587" spans="2:5" ht="12.75" customHeight="1" x14ac:dyDescent="0.2">
      <c r="B587" s="156"/>
      <c r="D587" s="193"/>
      <c r="E587" s="156"/>
    </row>
    <row r="588" spans="2:5" ht="12.75" customHeight="1" x14ac:dyDescent="0.2">
      <c r="B588" s="156"/>
      <c r="D588" s="193"/>
      <c r="E588" s="156"/>
    </row>
    <row r="589" spans="2:5" ht="12.75" customHeight="1" x14ac:dyDescent="0.2">
      <c r="B589" s="156"/>
      <c r="D589" s="193"/>
      <c r="E589" s="156"/>
    </row>
    <row r="590" spans="2:5" ht="12.75" customHeight="1" x14ac:dyDescent="0.2">
      <c r="B590" s="156"/>
      <c r="D590" s="193"/>
      <c r="E590" s="156"/>
    </row>
    <row r="591" spans="2:5" ht="12.75" customHeight="1" x14ac:dyDescent="0.2">
      <c r="B591" s="156"/>
      <c r="D591" s="193"/>
      <c r="E591" s="156"/>
    </row>
    <row r="592" spans="2:5" ht="12.75" customHeight="1" x14ac:dyDescent="0.2">
      <c r="B592" s="156"/>
      <c r="D592" s="193"/>
      <c r="E592" s="156"/>
    </row>
    <row r="593" spans="2:5" ht="12.75" customHeight="1" x14ac:dyDescent="0.2">
      <c r="B593" s="156"/>
      <c r="D593" s="193"/>
      <c r="E593" s="156"/>
    </row>
    <row r="594" spans="2:5" ht="12.75" customHeight="1" x14ac:dyDescent="0.2">
      <c r="B594" s="156"/>
      <c r="D594" s="193"/>
      <c r="E594" s="156"/>
    </row>
    <row r="595" spans="2:5" ht="12.75" customHeight="1" x14ac:dyDescent="0.2">
      <c r="B595" s="156"/>
      <c r="D595" s="193"/>
      <c r="E595" s="156"/>
    </row>
    <row r="596" spans="2:5" ht="12.75" customHeight="1" x14ac:dyDescent="0.2">
      <c r="B596" s="156"/>
      <c r="D596" s="193"/>
      <c r="E596" s="156"/>
    </row>
    <row r="597" spans="2:5" ht="12.75" customHeight="1" x14ac:dyDescent="0.2">
      <c r="B597" s="156"/>
      <c r="D597" s="193"/>
      <c r="E597" s="156"/>
    </row>
    <row r="598" spans="2:5" ht="12.75" customHeight="1" x14ac:dyDescent="0.2">
      <c r="B598" s="156"/>
      <c r="D598" s="193"/>
      <c r="E598" s="156"/>
    </row>
    <row r="599" spans="2:5" ht="12.75" customHeight="1" x14ac:dyDescent="0.2">
      <c r="B599" s="156"/>
      <c r="D599" s="193"/>
      <c r="E599" s="156"/>
    </row>
    <row r="600" spans="2:5" ht="12.75" customHeight="1" x14ac:dyDescent="0.2">
      <c r="B600" s="156"/>
      <c r="D600" s="193"/>
      <c r="E600" s="156"/>
    </row>
    <row r="601" spans="2:5" ht="12.75" customHeight="1" x14ac:dyDescent="0.2">
      <c r="B601" s="156"/>
      <c r="D601" s="193"/>
      <c r="E601" s="156"/>
    </row>
    <row r="602" spans="2:5" ht="12.75" customHeight="1" x14ac:dyDescent="0.2">
      <c r="B602" s="156"/>
      <c r="D602" s="193"/>
      <c r="E602" s="156"/>
    </row>
    <row r="603" spans="2:5" ht="12.75" customHeight="1" x14ac:dyDescent="0.2">
      <c r="B603" s="156"/>
      <c r="D603" s="193"/>
      <c r="E603" s="156"/>
    </row>
    <row r="604" spans="2:5" ht="12.75" customHeight="1" x14ac:dyDescent="0.2">
      <c r="B604" s="156"/>
      <c r="D604" s="193"/>
      <c r="E604" s="156"/>
    </row>
    <row r="605" spans="2:5" ht="12.75" customHeight="1" x14ac:dyDescent="0.2">
      <c r="B605" s="156"/>
      <c r="D605" s="193"/>
      <c r="E605" s="156"/>
    </row>
    <row r="606" spans="2:5" ht="12.75" customHeight="1" x14ac:dyDescent="0.2">
      <c r="B606" s="156"/>
      <c r="D606" s="193"/>
      <c r="E606" s="156"/>
    </row>
    <row r="607" spans="2:5" ht="12.75" customHeight="1" x14ac:dyDescent="0.2">
      <c r="B607" s="156"/>
      <c r="D607" s="193"/>
      <c r="E607" s="156"/>
    </row>
    <row r="608" spans="2:5" ht="12.75" customHeight="1" x14ac:dyDescent="0.2">
      <c r="B608" s="156"/>
      <c r="D608" s="193"/>
      <c r="E608" s="156"/>
    </row>
    <row r="609" spans="2:5" ht="12.75" customHeight="1" x14ac:dyDescent="0.2">
      <c r="B609" s="156"/>
      <c r="D609" s="193"/>
      <c r="E609" s="156"/>
    </row>
    <row r="610" spans="2:5" ht="12.75" customHeight="1" x14ac:dyDescent="0.2">
      <c r="B610" s="156"/>
      <c r="D610" s="193"/>
      <c r="E610" s="156"/>
    </row>
    <row r="611" spans="2:5" ht="12.75" customHeight="1" x14ac:dyDescent="0.2">
      <c r="B611" s="156"/>
      <c r="D611" s="193"/>
      <c r="E611" s="156"/>
    </row>
    <row r="612" spans="2:5" ht="12.75" customHeight="1" x14ac:dyDescent="0.2">
      <c r="B612" s="156"/>
      <c r="D612" s="193"/>
      <c r="E612" s="156"/>
    </row>
    <row r="613" spans="2:5" ht="12.75" customHeight="1" x14ac:dyDescent="0.2">
      <c r="B613" s="156"/>
      <c r="D613" s="193"/>
      <c r="E613" s="156"/>
    </row>
    <row r="614" spans="2:5" ht="12.75" customHeight="1" x14ac:dyDescent="0.2">
      <c r="B614" s="156"/>
      <c r="D614" s="193"/>
      <c r="E614" s="156"/>
    </row>
    <row r="615" spans="2:5" ht="12.75" customHeight="1" x14ac:dyDescent="0.2">
      <c r="B615" s="156"/>
      <c r="D615" s="193"/>
      <c r="E615" s="156"/>
    </row>
    <row r="616" spans="2:5" ht="12.75" customHeight="1" x14ac:dyDescent="0.2">
      <c r="B616" s="156"/>
      <c r="D616" s="193"/>
      <c r="E616" s="156"/>
    </row>
    <row r="617" spans="2:5" ht="12.75" customHeight="1" x14ac:dyDescent="0.2">
      <c r="B617" s="156"/>
      <c r="D617" s="193"/>
      <c r="E617" s="156"/>
    </row>
    <row r="618" spans="2:5" ht="12.75" customHeight="1" x14ac:dyDescent="0.2">
      <c r="B618" s="156"/>
      <c r="D618" s="193"/>
      <c r="E618" s="156"/>
    </row>
    <row r="619" spans="2:5" ht="12.75" customHeight="1" x14ac:dyDescent="0.2">
      <c r="B619" s="156"/>
      <c r="D619" s="193"/>
      <c r="E619" s="156"/>
    </row>
    <row r="620" spans="2:5" ht="12.75" customHeight="1" x14ac:dyDescent="0.2">
      <c r="B620" s="156"/>
      <c r="D620" s="193"/>
      <c r="E620" s="156"/>
    </row>
    <row r="621" spans="2:5" ht="12.75" customHeight="1" x14ac:dyDescent="0.2">
      <c r="B621" s="156"/>
      <c r="D621" s="193"/>
      <c r="E621" s="156"/>
    </row>
    <row r="622" spans="2:5" ht="12.75" customHeight="1" x14ac:dyDescent="0.2">
      <c r="B622" s="156"/>
      <c r="D622" s="193"/>
      <c r="E622" s="156"/>
    </row>
    <row r="623" spans="2:5" ht="12.75" customHeight="1" x14ac:dyDescent="0.2">
      <c r="B623" s="156"/>
      <c r="D623" s="193"/>
      <c r="E623" s="156"/>
    </row>
    <row r="624" spans="2:5" ht="12.75" customHeight="1" x14ac:dyDescent="0.2">
      <c r="B624" s="156"/>
      <c r="D624" s="193"/>
      <c r="E624" s="156"/>
    </row>
    <row r="625" spans="2:5" ht="12.75" customHeight="1" x14ac:dyDescent="0.2">
      <c r="B625" s="156"/>
      <c r="D625" s="193"/>
      <c r="E625" s="156"/>
    </row>
    <row r="626" spans="2:5" ht="12.75" customHeight="1" x14ac:dyDescent="0.2">
      <c r="B626" s="156"/>
      <c r="D626" s="193"/>
      <c r="E626" s="156"/>
    </row>
    <row r="627" spans="2:5" ht="12.75" customHeight="1" x14ac:dyDescent="0.2">
      <c r="B627" s="156"/>
      <c r="D627" s="193"/>
      <c r="E627" s="156"/>
    </row>
    <row r="628" spans="2:5" ht="12.75" customHeight="1" x14ac:dyDescent="0.2">
      <c r="B628" s="156"/>
      <c r="D628" s="193"/>
      <c r="E628" s="156"/>
    </row>
    <row r="629" spans="2:5" ht="12.75" customHeight="1" x14ac:dyDescent="0.2">
      <c r="B629" s="156"/>
      <c r="D629" s="193"/>
      <c r="E629" s="156"/>
    </row>
    <row r="630" spans="2:5" ht="12.75" customHeight="1" x14ac:dyDescent="0.2">
      <c r="B630" s="156"/>
      <c r="D630" s="193"/>
      <c r="E630" s="156"/>
    </row>
    <row r="631" spans="2:5" ht="12.75" customHeight="1" x14ac:dyDescent="0.2">
      <c r="B631" s="156"/>
      <c r="D631" s="193"/>
      <c r="E631" s="156"/>
    </row>
    <row r="632" spans="2:5" ht="12.75" customHeight="1" x14ac:dyDescent="0.2">
      <c r="B632" s="156"/>
      <c r="D632" s="193"/>
      <c r="E632" s="156"/>
    </row>
    <row r="633" spans="2:5" ht="12.75" customHeight="1" x14ac:dyDescent="0.2">
      <c r="B633" s="156"/>
      <c r="D633" s="193"/>
      <c r="E633" s="156"/>
    </row>
    <row r="634" spans="2:5" ht="12.75" customHeight="1" x14ac:dyDescent="0.2">
      <c r="B634" s="156"/>
      <c r="D634" s="193"/>
      <c r="E634" s="156"/>
    </row>
    <row r="635" spans="2:5" ht="12.75" customHeight="1" x14ac:dyDescent="0.2">
      <c r="B635" s="156"/>
      <c r="D635" s="193"/>
      <c r="E635" s="156"/>
    </row>
    <row r="636" spans="2:5" ht="12.75" customHeight="1" x14ac:dyDescent="0.2">
      <c r="B636" s="156"/>
      <c r="D636" s="193"/>
      <c r="E636" s="156"/>
    </row>
    <row r="637" spans="2:5" ht="12.75" customHeight="1" x14ac:dyDescent="0.2">
      <c r="B637" s="156"/>
      <c r="D637" s="193"/>
      <c r="E637" s="156"/>
    </row>
    <row r="638" spans="2:5" ht="12.75" customHeight="1" x14ac:dyDescent="0.2">
      <c r="B638" s="156"/>
      <c r="D638" s="193"/>
      <c r="E638" s="156"/>
    </row>
    <row r="639" spans="2:5" ht="12.75" customHeight="1" x14ac:dyDescent="0.2">
      <c r="B639" s="156"/>
      <c r="D639" s="193"/>
      <c r="E639" s="156"/>
    </row>
    <row r="640" spans="2:5" ht="12.75" customHeight="1" x14ac:dyDescent="0.2">
      <c r="B640" s="156"/>
      <c r="D640" s="193"/>
      <c r="E640" s="156"/>
    </row>
    <row r="641" spans="2:5" ht="12.75" customHeight="1" x14ac:dyDescent="0.2">
      <c r="B641" s="156"/>
      <c r="D641" s="193"/>
      <c r="E641" s="156"/>
    </row>
    <row r="642" spans="2:5" ht="12.75" customHeight="1" x14ac:dyDescent="0.2">
      <c r="B642" s="156"/>
      <c r="D642" s="193"/>
      <c r="E642" s="156"/>
    </row>
    <row r="643" spans="2:5" ht="12.75" customHeight="1" x14ac:dyDescent="0.2">
      <c r="B643" s="156"/>
      <c r="D643" s="193"/>
      <c r="E643" s="156"/>
    </row>
    <row r="644" spans="2:5" ht="12.75" customHeight="1" x14ac:dyDescent="0.2">
      <c r="B644" s="156"/>
      <c r="D644" s="193"/>
      <c r="E644" s="156"/>
    </row>
    <row r="645" spans="2:5" ht="12.75" customHeight="1" x14ac:dyDescent="0.2">
      <c r="B645" s="156"/>
      <c r="D645" s="193"/>
      <c r="E645" s="156"/>
    </row>
    <row r="646" spans="2:5" ht="12.75" customHeight="1" x14ac:dyDescent="0.2">
      <c r="B646" s="156"/>
      <c r="D646" s="193"/>
      <c r="E646" s="156"/>
    </row>
    <row r="647" spans="2:5" ht="12.75" customHeight="1" x14ac:dyDescent="0.2">
      <c r="B647" s="156"/>
      <c r="D647" s="193"/>
      <c r="E647" s="156"/>
    </row>
    <row r="648" spans="2:5" ht="12.75" customHeight="1" x14ac:dyDescent="0.2">
      <c r="B648" s="156"/>
      <c r="D648" s="193"/>
      <c r="E648" s="156"/>
    </row>
    <row r="649" spans="2:5" ht="12.75" customHeight="1" x14ac:dyDescent="0.2">
      <c r="B649" s="156"/>
      <c r="D649" s="193"/>
      <c r="E649" s="156"/>
    </row>
    <row r="650" spans="2:5" ht="12.75" customHeight="1" x14ac:dyDescent="0.2">
      <c r="B650" s="156"/>
      <c r="D650" s="193"/>
      <c r="E650" s="156"/>
    </row>
    <row r="651" spans="2:5" ht="12.75" customHeight="1" x14ac:dyDescent="0.2">
      <c r="B651" s="156"/>
      <c r="D651" s="193"/>
      <c r="E651" s="156"/>
    </row>
    <row r="652" spans="2:5" ht="12.75" customHeight="1" x14ac:dyDescent="0.2">
      <c r="B652" s="156"/>
      <c r="D652" s="193"/>
      <c r="E652" s="156"/>
    </row>
    <row r="653" spans="2:5" ht="12.75" customHeight="1" x14ac:dyDescent="0.2">
      <c r="B653" s="156"/>
      <c r="D653" s="193"/>
      <c r="E653" s="156"/>
    </row>
    <row r="654" spans="2:5" ht="12.75" customHeight="1" x14ac:dyDescent="0.2">
      <c r="B654" s="156"/>
      <c r="D654" s="193"/>
      <c r="E654" s="156"/>
    </row>
    <row r="655" spans="2:5" ht="12.75" customHeight="1" x14ac:dyDescent="0.2">
      <c r="B655" s="156"/>
      <c r="D655" s="193"/>
      <c r="E655" s="156"/>
    </row>
    <row r="656" spans="2:5" ht="12.75" customHeight="1" x14ac:dyDescent="0.2">
      <c r="B656" s="156"/>
      <c r="D656" s="193"/>
      <c r="E656" s="156"/>
    </row>
    <row r="657" spans="2:5" ht="12.75" customHeight="1" x14ac:dyDescent="0.2">
      <c r="B657" s="156"/>
      <c r="D657" s="193"/>
      <c r="E657" s="156"/>
    </row>
    <row r="658" spans="2:5" ht="12.75" customHeight="1" x14ac:dyDescent="0.2">
      <c r="B658" s="156"/>
      <c r="D658" s="193"/>
      <c r="E658" s="156"/>
    </row>
    <row r="659" spans="2:5" ht="12.75" customHeight="1" x14ac:dyDescent="0.2">
      <c r="B659" s="156"/>
      <c r="D659" s="193"/>
      <c r="E659" s="156"/>
    </row>
    <row r="660" spans="2:5" ht="12.75" customHeight="1" x14ac:dyDescent="0.2">
      <c r="B660" s="156"/>
      <c r="D660" s="193"/>
      <c r="E660" s="156"/>
    </row>
    <row r="661" spans="2:5" ht="12.75" customHeight="1" x14ac:dyDescent="0.2">
      <c r="B661" s="156"/>
      <c r="D661" s="193"/>
      <c r="E661" s="156"/>
    </row>
    <row r="662" spans="2:5" ht="12.75" customHeight="1" x14ac:dyDescent="0.2">
      <c r="B662" s="156"/>
      <c r="D662" s="193"/>
      <c r="E662" s="156"/>
    </row>
    <row r="663" spans="2:5" ht="12.75" customHeight="1" x14ac:dyDescent="0.2">
      <c r="B663" s="156"/>
      <c r="D663" s="193"/>
      <c r="E663" s="156"/>
    </row>
    <row r="664" spans="2:5" ht="12.75" customHeight="1" x14ac:dyDescent="0.2">
      <c r="B664" s="156"/>
      <c r="D664" s="193"/>
      <c r="E664" s="156"/>
    </row>
    <row r="665" spans="2:5" ht="12.75" customHeight="1" x14ac:dyDescent="0.2">
      <c r="B665" s="156"/>
      <c r="D665" s="193"/>
      <c r="E665" s="156"/>
    </row>
    <row r="666" spans="2:5" ht="12.75" customHeight="1" x14ac:dyDescent="0.2">
      <c r="B666" s="156"/>
      <c r="D666" s="193"/>
      <c r="E666" s="156"/>
    </row>
    <row r="667" spans="2:5" ht="12.75" customHeight="1" x14ac:dyDescent="0.2">
      <c r="B667" s="156"/>
      <c r="D667" s="193"/>
      <c r="E667" s="156"/>
    </row>
    <row r="668" spans="2:5" ht="12.75" customHeight="1" x14ac:dyDescent="0.2">
      <c r="B668" s="156"/>
      <c r="D668" s="193"/>
      <c r="E668" s="156"/>
    </row>
    <row r="669" spans="2:5" ht="12.75" customHeight="1" x14ac:dyDescent="0.2">
      <c r="B669" s="156"/>
      <c r="D669" s="193"/>
      <c r="E669" s="156"/>
    </row>
    <row r="670" spans="2:5" ht="12.75" customHeight="1" x14ac:dyDescent="0.2">
      <c r="B670" s="156"/>
      <c r="D670" s="193"/>
      <c r="E670" s="156"/>
    </row>
    <row r="671" spans="2:5" ht="12.75" customHeight="1" x14ac:dyDescent="0.2">
      <c r="B671" s="156"/>
      <c r="D671" s="193"/>
      <c r="E671" s="156"/>
    </row>
    <row r="672" spans="2:5" ht="12.75" customHeight="1" x14ac:dyDescent="0.2">
      <c r="B672" s="156"/>
      <c r="D672" s="193"/>
      <c r="E672" s="156"/>
    </row>
    <row r="673" spans="2:5" ht="12.75" customHeight="1" x14ac:dyDescent="0.2">
      <c r="B673" s="156"/>
      <c r="D673" s="193"/>
      <c r="E673" s="156"/>
    </row>
    <row r="674" spans="2:5" ht="12.75" customHeight="1" x14ac:dyDescent="0.2">
      <c r="B674" s="156"/>
      <c r="D674" s="193"/>
      <c r="E674" s="156"/>
    </row>
    <row r="675" spans="2:5" ht="12.75" customHeight="1" x14ac:dyDescent="0.2">
      <c r="B675" s="156"/>
      <c r="D675" s="193"/>
      <c r="E675" s="156"/>
    </row>
    <row r="676" spans="2:5" ht="12.75" customHeight="1" x14ac:dyDescent="0.2">
      <c r="B676" s="156"/>
      <c r="D676" s="193"/>
      <c r="E676" s="156"/>
    </row>
    <row r="677" spans="2:5" ht="12.75" customHeight="1" x14ac:dyDescent="0.2">
      <c r="B677" s="156"/>
      <c r="D677" s="193"/>
      <c r="E677" s="156"/>
    </row>
    <row r="678" spans="2:5" ht="12.75" customHeight="1" x14ac:dyDescent="0.2">
      <c r="B678" s="156"/>
      <c r="D678" s="193"/>
      <c r="E678" s="156"/>
    </row>
    <row r="679" spans="2:5" ht="12.75" customHeight="1" x14ac:dyDescent="0.2">
      <c r="B679" s="156"/>
      <c r="D679" s="193"/>
      <c r="E679" s="156"/>
    </row>
    <row r="680" spans="2:5" ht="12.75" customHeight="1" x14ac:dyDescent="0.2">
      <c r="B680" s="156"/>
      <c r="D680" s="193"/>
      <c r="E680" s="156"/>
    </row>
    <row r="681" spans="2:5" ht="12.75" customHeight="1" x14ac:dyDescent="0.2">
      <c r="B681" s="156"/>
      <c r="D681" s="193"/>
      <c r="E681" s="156"/>
    </row>
    <row r="682" spans="2:5" ht="12.75" customHeight="1" x14ac:dyDescent="0.2">
      <c r="B682" s="156"/>
      <c r="D682" s="193"/>
      <c r="E682" s="156"/>
    </row>
    <row r="683" spans="2:5" ht="12.75" customHeight="1" x14ac:dyDescent="0.2">
      <c r="B683" s="156"/>
      <c r="D683" s="193"/>
      <c r="E683" s="156"/>
    </row>
    <row r="684" spans="2:5" ht="12.75" customHeight="1" x14ac:dyDescent="0.2">
      <c r="B684" s="156"/>
      <c r="D684" s="193"/>
      <c r="E684" s="156"/>
    </row>
    <row r="685" spans="2:5" ht="12.75" customHeight="1" x14ac:dyDescent="0.2">
      <c r="B685" s="156"/>
      <c r="D685" s="193"/>
      <c r="E685" s="156"/>
    </row>
    <row r="686" spans="2:5" ht="12.75" customHeight="1" x14ac:dyDescent="0.2">
      <c r="B686" s="156"/>
      <c r="D686" s="193"/>
      <c r="E686" s="156"/>
    </row>
    <row r="687" spans="2:5" ht="12.75" customHeight="1" x14ac:dyDescent="0.2">
      <c r="B687" s="156"/>
      <c r="D687" s="193"/>
      <c r="E687" s="156"/>
    </row>
    <row r="688" spans="2:5" ht="12.75" customHeight="1" x14ac:dyDescent="0.2">
      <c r="B688" s="156"/>
      <c r="D688" s="193"/>
      <c r="E688" s="156"/>
    </row>
    <row r="689" spans="2:5" ht="12.75" customHeight="1" x14ac:dyDescent="0.2">
      <c r="B689" s="156"/>
      <c r="D689" s="193"/>
      <c r="E689" s="156"/>
    </row>
    <row r="690" spans="2:5" ht="12.75" customHeight="1" x14ac:dyDescent="0.2">
      <c r="B690" s="156"/>
      <c r="D690" s="193"/>
      <c r="E690" s="156"/>
    </row>
    <row r="691" spans="2:5" ht="12.75" customHeight="1" x14ac:dyDescent="0.2">
      <c r="B691" s="156"/>
      <c r="D691" s="193"/>
      <c r="E691" s="156"/>
    </row>
    <row r="692" spans="2:5" ht="12.75" customHeight="1" x14ac:dyDescent="0.2">
      <c r="B692" s="156"/>
      <c r="D692" s="193"/>
      <c r="E692" s="156"/>
    </row>
    <row r="693" spans="2:5" ht="12.75" customHeight="1" x14ac:dyDescent="0.2">
      <c r="B693" s="156"/>
      <c r="D693" s="193"/>
      <c r="E693" s="156"/>
    </row>
    <row r="694" spans="2:5" ht="12.75" customHeight="1" x14ac:dyDescent="0.2">
      <c r="B694" s="156"/>
      <c r="D694" s="193"/>
      <c r="E694" s="156"/>
    </row>
    <row r="695" spans="2:5" ht="12.75" customHeight="1" x14ac:dyDescent="0.2">
      <c r="B695" s="156"/>
      <c r="D695" s="193"/>
      <c r="E695" s="156"/>
    </row>
    <row r="696" spans="2:5" ht="12.75" customHeight="1" x14ac:dyDescent="0.2">
      <c r="B696" s="156"/>
      <c r="D696" s="193"/>
      <c r="E696" s="156"/>
    </row>
    <row r="697" spans="2:5" ht="12.75" customHeight="1" x14ac:dyDescent="0.2">
      <c r="B697" s="156"/>
      <c r="D697" s="193"/>
      <c r="E697" s="156"/>
    </row>
    <row r="698" spans="2:5" ht="12.75" customHeight="1" x14ac:dyDescent="0.2">
      <c r="B698" s="156"/>
      <c r="D698" s="193"/>
      <c r="E698" s="156"/>
    </row>
    <row r="699" spans="2:5" ht="12.75" customHeight="1" x14ac:dyDescent="0.2">
      <c r="B699" s="156"/>
      <c r="D699" s="193"/>
      <c r="E699" s="156"/>
    </row>
    <row r="700" spans="2:5" ht="12.75" customHeight="1" x14ac:dyDescent="0.2">
      <c r="B700" s="156"/>
      <c r="D700" s="193"/>
      <c r="E700" s="156"/>
    </row>
    <row r="701" spans="2:5" ht="12.75" customHeight="1" x14ac:dyDescent="0.2">
      <c r="B701" s="156"/>
      <c r="D701" s="193"/>
      <c r="E701" s="156"/>
    </row>
    <row r="702" spans="2:5" ht="12.75" customHeight="1" x14ac:dyDescent="0.2">
      <c r="B702" s="156"/>
      <c r="D702" s="193"/>
      <c r="E702" s="156"/>
    </row>
    <row r="703" spans="2:5" ht="12.75" customHeight="1" x14ac:dyDescent="0.2">
      <c r="B703" s="156"/>
      <c r="D703" s="193"/>
      <c r="E703" s="156"/>
    </row>
    <row r="704" spans="2:5" ht="12.75" customHeight="1" x14ac:dyDescent="0.2">
      <c r="B704" s="156"/>
      <c r="D704" s="193"/>
      <c r="E704" s="156"/>
    </row>
    <row r="705" spans="2:5" ht="12.75" customHeight="1" x14ac:dyDescent="0.2">
      <c r="B705" s="156"/>
      <c r="D705" s="193"/>
      <c r="E705" s="156"/>
    </row>
    <row r="706" spans="2:5" ht="12.75" customHeight="1" x14ac:dyDescent="0.2">
      <c r="B706" s="156"/>
      <c r="D706" s="193"/>
      <c r="E706" s="156"/>
    </row>
    <row r="707" spans="2:5" ht="12.75" customHeight="1" x14ac:dyDescent="0.2">
      <c r="B707" s="156"/>
      <c r="D707" s="193"/>
      <c r="E707" s="156"/>
    </row>
    <row r="708" spans="2:5" ht="12.75" customHeight="1" x14ac:dyDescent="0.2">
      <c r="B708" s="156"/>
      <c r="D708" s="193"/>
      <c r="E708" s="156"/>
    </row>
    <row r="709" spans="2:5" ht="12.75" customHeight="1" x14ac:dyDescent="0.2">
      <c r="B709" s="156"/>
      <c r="D709" s="193"/>
      <c r="E709" s="156"/>
    </row>
    <row r="710" spans="2:5" ht="12.75" customHeight="1" x14ac:dyDescent="0.2">
      <c r="B710" s="156"/>
      <c r="D710" s="193"/>
      <c r="E710" s="156"/>
    </row>
    <row r="711" spans="2:5" ht="12.75" customHeight="1" x14ac:dyDescent="0.2">
      <c r="B711" s="156"/>
      <c r="D711" s="193"/>
      <c r="E711" s="156"/>
    </row>
    <row r="712" spans="2:5" ht="12.75" customHeight="1" x14ac:dyDescent="0.2">
      <c r="B712" s="156"/>
      <c r="D712" s="193"/>
      <c r="E712" s="156"/>
    </row>
    <row r="713" spans="2:5" ht="12.75" customHeight="1" x14ac:dyDescent="0.2">
      <c r="B713" s="156"/>
      <c r="D713" s="193"/>
      <c r="E713" s="156"/>
    </row>
    <row r="714" spans="2:5" ht="12.75" customHeight="1" x14ac:dyDescent="0.2">
      <c r="B714" s="156"/>
      <c r="D714" s="193"/>
      <c r="E714" s="156"/>
    </row>
    <row r="715" spans="2:5" ht="12.75" customHeight="1" x14ac:dyDescent="0.2">
      <c r="B715" s="156"/>
      <c r="D715" s="193"/>
      <c r="E715" s="156"/>
    </row>
    <row r="716" spans="2:5" ht="12.75" customHeight="1" x14ac:dyDescent="0.2">
      <c r="B716" s="156"/>
      <c r="D716" s="193"/>
      <c r="E716" s="156"/>
    </row>
    <row r="717" spans="2:5" ht="12.75" customHeight="1" x14ac:dyDescent="0.2">
      <c r="B717" s="156"/>
      <c r="D717" s="193"/>
      <c r="E717" s="156"/>
    </row>
    <row r="718" spans="2:5" ht="12.75" customHeight="1" x14ac:dyDescent="0.2">
      <c r="B718" s="156"/>
      <c r="D718" s="193"/>
      <c r="E718" s="156"/>
    </row>
    <row r="719" spans="2:5" ht="12.75" customHeight="1" x14ac:dyDescent="0.2">
      <c r="B719" s="156"/>
      <c r="D719" s="193"/>
      <c r="E719" s="156"/>
    </row>
    <row r="720" spans="2:5" ht="12.75" customHeight="1" x14ac:dyDescent="0.2">
      <c r="B720" s="156"/>
      <c r="D720" s="193"/>
      <c r="E720" s="156"/>
    </row>
    <row r="721" spans="2:5" ht="12.75" customHeight="1" x14ac:dyDescent="0.2">
      <c r="B721" s="156"/>
      <c r="D721" s="193"/>
      <c r="E721" s="156"/>
    </row>
    <row r="722" spans="2:5" ht="12.75" customHeight="1" x14ac:dyDescent="0.2">
      <c r="B722" s="156"/>
      <c r="D722" s="193"/>
      <c r="E722" s="156"/>
    </row>
    <row r="723" spans="2:5" ht="12.75" customHeight="1" x14ac:dyDescent="0.2">
      <c r="B723" s="156"/>
      <c r="D723" s="193"/>
      <c r="E723" s="156"/>
    </row>
    <row r="724" spans="2:5" ht="12.75" customHeight="1" x14ac:dyDescent="0.2">
      <c r="B724" s="156"/>
      <c r="D724" s="193"/>
      <c r="E724" s="156"/>
    </row>
    <row r="725" spans="2:5" ht="12.75" customHeight="1" x14ac:dyDescent="0.2">
      <c r="B725" s="156"/>
      <c r="D725" s="193"/>
      <c r="E725" s="156"/>
    </row>
    <row r="726" spans="2:5" ht="12.75" customHeight="1" x14ac:dyDescent="0.2">
      <c r="B726" s="156"/>
      <c r="D726" s="193"/>
      <c r="E726" s="156"/>
    </row>
    <row r="727" spans="2:5" ht="12.75" customHeight="1" x14ac:dyDescent="0.2">
      <c r="B727" s="156"/>
      <c r="D727" s="193"/>
      <c r="E727" s="156"/>
    </row>
    <row r="728" spans="2:5" ht="12.75" customHeight="1" x14ac:dyDescent="0.2">
      <c r="B728" s="156"/>
      <c r="D728" s="193"/>
      <c r="E728" s="156"/>
    </row>
    <row r="729" spans="2:5" ht="12.75" customHeight="1" x14ac:dyDescent="0.2">
      <c r="B729" s="156"/>
      <c r="D729" s="193"/>
      <c r="E729" s="156"/>
    </row>
    <row r="730" spans="2:5" ht="12.75" customHeight="1" x14ac:dyDescent="0.2">
      <c r="B730" s="156"/>
      <c r="D730" s="193"/>
      <c r="E730" s="156"/>
    </row>
    <row r="731" spans="2:5" ht="12.75" customHeight="1" x14ac:dyDescent="0.2">
      <c r="B731" s="156"/>
      <c r="D731" s="193"/>
      <c r="E731" s="156"/>
    </row>
    <row r="732" spans="2:5" ht="12.75" customHeight="1" x14ac:dyDescent="0.2">
      <c r="B732" s="156"/>
      <c r="D732" s="193"/>
      <c r="E732" s="156"/>
    </row>
    <row r="733" spans="2:5" ht="12.75" customHeight="1" x14ac:dyDescent="0.2">
      <c r="B733" s="156"/>
      <c r="D733" s="193"/>
      <c r="E733" s="156"/>
    </row>
    <row r="734" spans="2:5" ht="12.75" customHeight="1" x14ac:dyDescent="0.2">
      <c r="B734" s="156"/>
      <c r="D734" s="193"/>
      <c r="E734" s="156"/>
    </row>
    <row r="735" spans="2:5" ht="12.75" customHeight="1" x14ac:dyDescent="0.2">
      <c r="B735" s="156"/>
      <c r="D735" s="193"/>
      <c r="E735" s="156"/>
    </row>
    <row r="736" spans="2:5" ht="12.75" customHeight="1" x14ac:dyDescent="0.2">
      <c r="B736" s="156"/>
      <c r="D736" s="193"/>
      <c r="E736" s="156"/>
    </row>
    <row r="737" spans="2:5" ht="12.75" customHeight="1" x14ac:dyDescent="0.2">
      <c r="B737" s="156"/>
      <c r="D737" s="193"/>
      <c r="E737" s="156"/>
    </row>
    <row r="738" spans="2:5" ht="12.75" customHeight="1" x14ac:dyDescent="0.2">
      <c r="B738" s="156"/>
      <c r="D738" s="193"/>
      <c r="E738" s="156"/>
    </row>
    <row r="739" spans="2:5" ht="12.75" customHeight="1" x14ac:dyDescent="0.2">
      <c r="B739" s="156"/>
      <c r="D739" s="193"/>
      <c r="E739" s="156"/>
    </row>
    <row r="740" spans="2:5" ht="12.75" customHeight="1" x14ac:dyDescent="0.2">
      <c r="B740" s="156"/>
      <c r="D740" s="193"/>
      <c r="E740" s="156"/>
    </row>
    <row r="741" spans="2:5" ht="12.75" customHeight="1" x14ac:dyDescent="0.2">
      <c r="B741" s="156"/>
      <c r="D741" s="193"/>
      <c r="E741" s="156"/>
    </row>
    <row r="742" spans="2:5" ht="12.75" customHeight="1" x14ac:dyDescent="0.2">
      <c r="B742" s="156"/>
      <c r="D742" s="193"/>
      <c r="E742" s="156"/>
    </row>
    <row r="743" spans="2:5" ht="12.75" customHeight="1" x14ac:dyDescent="0.2">
      <c r="B743" s="156"/>
      <c r="D743" s="193"/>
      <c r="E743" s="156"/>
    </row>
    <row r="744" spans="2:5" ht="12.75" customHeight="1" x14ac:dyDescent="0.2">
      <c r="B744" s="156"/>
      <c r="D744" s="193"/>
      <c r="E744" s="156"/>
    </row>
    <row r="745" spans="2:5" ht="12.75" customHeight="1" x14ac:dyDescent="0.2">
      <c r="B745" s="156"/>
      <c r="D745" s="193"/>
      <c r="E745" s="156"/>
    </row>
    <row r="746" spans="2:5" ht="12.75" customHeight="1" x14ac:dyDescent="0.2">
      <c r="B746" s="156"/>
      <c r="D746" s="193"/>
      <c r="E746" s="156"/>
    </row>
    <row r="747" spans="2:5" ht="12.75" customHeight="1" x14ac:dyDescent="0.2">
      <c r="B747" s="156"/>
      <c r="D747" s="193"/>
      <c r="E747" s="156"/>
    </row>
    <row r="748" spans="2:5" ht="12.75" customHeight="1" x14ac:dyDescent="0.2">
      <c r="B748" s="156"/>
      <c r="D748" s="193"/>
      <c r="E748" s="156"/>
    </row>
    <row r="749" spans="2:5" ht="12.75" customHeight="1" x14ac:dyDescent="0.2">
      <c r="B749" s="156"/>
      <c r="D749" s="193"/>
      <c r="E749" s="156"/>
    </row>
    <row r="750" spans="2:5" ht="12.75" customHeight="1" x14ac:dyDescent="0.2">
      <c r="B750" s="156"/>
      <c r="D750" s="193"/>
      <c r="E750" s="156"/>
    </row>
    <row r="751" spans="2:5" ht="12.75" customHeight="1" x14ac:dyDescent="0.2">
      <c r="B751" s="156"/>
      <c r="D751" s="193"/>
      <c r="E751" s="156"/>
    </row>
    <row r="752" spans="2:5" ht="12.75" customHeight="1" x14ac:dyDescent="0.2">
      <c r="B752" s="156"/>
      <c r="D752" s="193"/>
      <c r="E752" s="156"/>
    </row>
    <row r="753" spans="2:5" ht="12.75" customHeight="1" x14ac:dyDescent="0.2">
      <c r="B753" s="156"/>
      <c r="D753" s="193"/>
      <c r="E753" s="156"/>
    </row>
    <row r="754" spans="2:5" ht="12.75" customHeight="1" x14ac:dyDescent="0.2">
      <c r="B754" s="156"/>
      <c r="D754" s="193"/>
      <c r="E754" s="156"/>
    </row>
    <row r="755" spans="2:5" ht="12.75" customHeight="1" x14ac:dyDescent="0.2">
      <c r="B755" s="156"/>
      <c r="D755" s="193"/>
      <c r="E755" s="156"/>
    </row>
    <row r="756" spans="2:5" ht="12.75" customHeight="1" x14ac:dyDescent="0.2">
      <c r="B756" s="156"/>
      <c r="D756" s="193"/>
      <c r="E756" s="156"/>
    </row>
    <row r="757" spans="2:5" ht="12.75" customHeight="1" x14ac:dyDescent="0.2">
      <c r="B757" s="156"/>
      <c r="D757" s="193"/>
      <c r="E757" s="156"/>
    </row>
    <row r="758" spans="2:5" ht="12.75" customHeight="1" x14ac:dyDescent="0.2">
      <c r="B758" s="156"/>
      <c r="D758" s="193"/>
      <c r="E758" s="156"/>
    </row>
    <row r="759" spans="2:5" ht="12.75" customHeight="1" x14ac:dyDescent="0.2">
      <c r="B759" s="156"/>
      <c r="D759" s="193"/>
      <c r="E759" s="156"/>
    </row>
    <row r="760" spans="2:5" ht="12.75" customHeight="1" x14ac:dyDescent="0.2">
      <c r="B760" s="156"/>
      <c r="D760" s="193"/>
      <c r="E760" s="156"/>
    </row>
    <row r="761" spans="2:5" ht="12.75" customHeight="1" x14ac:dyDescent="0.2">
      <c r="B761" s="156"/>
      <c r="D761" s="193"/>
      <c r="E761" s="156"/>
    </row>
    <row r="762" spans="2:5" ht="12.75" customHeight="1" x14ac:dyDescent="0.2">
      <c r="B762" s="156"/>
      <c r="D762" s="193"/>
      <c r="E762" s="156"/>
    </row>
    <row r="763" spans="2:5" ht="12.75" customHeight="1" x14ac:dyDescent="0.2">
      <c r="B763" s="156"/>
      <c r="D763" s="193"/>
      <c r="E763" s="156"/>
    </row>
    <row r="764" spans="2:5" ht="12.75" customHeight="1" x14ac:dyDescent="0.2">
      <c r="B764" s="156"/>
      <c r="D764" s="193"/>
      <c r="E764" s="156"/>
    </row>
    <row r="765" spans="2:5" ht="12.75" customHeight="1" x14ac:dyDescent="0.2">
      <c r="B765" s="156"/>
      <c r="D765" s="193"/>
      <c r="E765" s="156"/>
    </row>
    <row r="766" spans="2:5" ht="12.75" customHeight="1" x14ac:dyDescent="0.2">
      <c r="B766" s="156"/>
      <c r="D766" s="193"/>
      <c r="E766" s="156"/>
    </row>
    <row r="767" spans="2:5" ht="12.75" customHeight="1" x14ac:dyDescent="0.2">
      <c r="B767" s="156"/>
      <c r="D767" s="193"/>
      <c r="E767" s="156"/>
    </row>
    <row r="768" spans="2:5" ht="12.75" customHeight="1" x14ac:dyDescent="0.2">
      <c r="B768" s="156"/>
      <c r="D768" s="193"/>
      <c r="E768" s="156"/>
    </row>
    <row r="769" spans="2:5" ht="12.75" customHeight="1" x14ac:dyDescent="0.2">
      <c r="B769" s="156"/>
      <c r="D769" s="193"/>
      <c r="E769" s="156"/>
    </row>
    <row r="770" spans="2:5" ht="12.75" customHeight="1" x14ac:dyDescent="0.2">
      <c r="B770" s="156"/>
      <c r="D770" s="193"/>
      <c r="E770" s="156"/>
    </row>
    <row r="771" spans="2:5" ht="12.75" customHeight="1" x14ac:dyDescent="0.2">
      <c r="B771" s="156"/>
      <c r="D771" s="193"/>
      <c r="E771" s="156"/>
    </row>
    <row r="772" spans="2:5" ht="12.75" customHeight="1" x14ac:dyDescent="0.2">
      <c r="B772" s="156"/>
      <c r="D772" s="193"/>
      <c r="E772" s="156"/>
    </row>
    <row r="773" spans="2:5" ht="12.75" customHeight="1" x14ac:dyDescent="0.2">
      <c r="B773" s="156"/>
      <c r="D773" s="193"/>
      <c r="E773" s="156"/>
    </row>
    <row r="774" spans="2:5" ht="12.75" customHeight="1" x14ac:dyDescent="0.2">
      <c r="B774" s="156"/>
      <c r="D774" s="193"/>
      <c r="E774" s="156"/>
    </row>
    <row r="775" spans="2:5" ht="12.75" customHeight="1" x14ac:dyDescent="0.2">
      <c r="B775" s="156"/>
      <c r="D775" s="193"/>
      <c r="E775" s="156"/>
    </row>
    <row r="776" spans="2:5" ht="12.75" customHeight="1" x14ac:dyDescent="0.2">
      <c r="B776" s="156"/>
      <c r="D776" s="193"/>
      <c r="E776" s="156"/>
    </row>
    <row r="777" spans="2:5" ht="12.75" customHeight="1" x14ac:dyDescent="0.2">
      <c r="B777" s="156"/>
      <c r="D777" s="193"/>
      <c r="E777" s="156"/>
    </row>
    <row r="778" spans="2:5" ht="12.75" customHeight="1" x14ac:dyDescent="0.2">
      <c r="B778" s="156"/>
      <c r="D778" s="193"/>
      <c r="E778" s="156"/>
    </row>
    <row r="779" spans="2:5" ht="12.75" customHeight="1" x14ac:dyDescent="0.2">
      <c r="B779" s="156"/>
      <c r="D779" s="193"/>
      <c r="E779" s="156"/>
    </row>
    <row r="780" spans="2:5" ht="12.75" customHeight="1" x14ac:dyDescent="0.2">
      <c r="B780" s="156"/>
      <c r="D780" s="193"/>
      <c r="E780" s="156"/>
    </row>
    <row r="781" spans="2:5" ht="12.75" customHeight="1" x14ac:dyDescent="0.2">
      <c r="B781" s="156"/>
      <c r="D781" s="193"/>
      <c r="E781" s="156"/>
    </row>
    <row r="782" spans="2:5" ht="12.75" customHeight="1" x14ac:dyDescent="0.2">
      <c r="B782" s="156"/>
      <c r="D782" s="193"/>
      <c r="E782" s="156"/>
    </row>
    <row r="783" spans="2:5" ht="12.75" customHeight="1" x14ac:dyDescent="0.2">
      <c r="B783" s="156"/>
      <c r="D783" s="193"/>
      <c r="E783" s="156"/>
    </row>
    <row r="784" spans="2:5" ht="12.75" customHeight="1" x14ac:dyDescent="0.2">
      <c r="B784" s="156"/>
      <c r="D784" s="193"/>
      <c r="E784" s="156"/>
    </row>
    <row r="785" spans="2:5" ht="12.75" customHeight="1" x14ac:dyDescent="0.2">
      <c r="B785" s="156"/>
      <c r="D785" s="193"/>
      <c r="E785" s="156"/>
    </row>
    <row r="786" spans="2:5" ht="12.75" customHeight="1" x14ac:dyDescent="0.2">
      <c r="B786" s="156"/>
      <c r="D786" s="193"/>
      <c r="E786" s="156"/>
    </row>
    <row r="787" spans="2:5" ht="12.75" customHeight="1" x14ac:dyDescent="0.2">
      <c r="B787" s="156"/>
      <c r="D787" s="193"/>
      <c r="E787" s="156"/>
    </row>
    <row r="788" spans="2:5" ht="12.75" customHeight="1" x14ac:dyDescent="0.2">
      <c r="B788" s="156"/>
      <c r="D788" s="193"/>
      <c r="E788" s="156"/>
    </row>
    <row r="789" spans="2:5" ht="12.75" customHeight="1" x14ac:dyDescent="0.2">
      <c r="B789" s="156"/>
      <c r="D789" s="193"/>
      <c r="E789" s="156"/>
    </row>
    <row r="790" spans="2:5" ht="12.75" customHeight="1" x14ac:dyDescent="0.2">
      <c r="B790" s="156"/>
      <c r="D790" s="193"/>
      <c r="E790" s="156"/>
    </row>
    <row r="791" spans="2:5" ht="12.75" customHeight="1" x14ac:dyDescent="0.2">
      <c r="B791" s="156"/>
      <c r="D791" s="193"/>
      <c r="E791" s="156"/>
    </row>
    <row r="792" spans="2:5" ht="12.75" customHeight="1" x14ac:dyDescent="0.2">
      <c r="B792" s="156"/>
      <c r="D792" s="193"/>
      <c r="E792" s="156"/>
    </row>
    <row r="793" spans="2:5" ht="12.75" customHeight="1" x14ac:dyDescent="0.2">
      <c r="B793" s="156"/>
      <c r="D793" s="193"/>
      <c r="E793" s="156"/>
    </row>
    <row r="794" spans="2:5" ht="12.75" customHeight="1" x14ac:dyDescent="0.2">
      <c r="B794" s="156"/>
      <c r="D794" s="193"/>
      <c r="E794" s="156"/>
    </row>
    <row r="795" spans="2:5" ht="12.75" customHeight="1" x14ac:dyDescent="0.2">
      <c r="B795" s="156"/>
      <c r="D795" s="193"/>
      <c r="E795" s="156"/>
    </row>
    <row r="796" spans="2:5" ht="12.75" customHeight="1" x14ac:dyDescent="0.2">
      <c r="B796" s="156"/>
      <c r="D796" s="193"/>
      <c r="E796" s="156"/>
    </row>
    <row r="797" spans="2:5" ht="12.75" customHeight="1" x14ac:dyDescent="0.2">
      <c r="B797" s="156"/>
      <c r="D797" s="193"/>
      <c r="E797" s="156"/>
    </row>
    <row r="798" spans="2:5" ht="12.75" customHeight="1" x14ac:dyDescent="0.2">
      <c r="B798" s="156"/>
      <c r="D798" s="193"/>
      <c r="E798" s="156"/>
    </row>
    <row r="799" spans="2:5" ht="12.75" customHeight="1" x14ac:dyDescent="0.2">
      <c r="B799" s="156"/>
      <c r="D799" s="193"/>
      <c r="E799" s="156"/>
    </row>
    <row r="800" spans="2:5" ht="12.75" customHeight="1" x14ac:dyDescent="0.2">
      <c r="B800" s="156"/>
      <c r="D800" s="193"/>
      <c r="E800" s="156"/>
    </row>
    <row r="801" spans="2:5" ht="12.75" customHeight="1" x14ac:dyDescent="0.2">
      <c r="B801" s="156"/>
      <c r="D801" s="193"/>
      <c r="E801" s="156"/>
    </row>
    <row r="802" spans="2:5" ht="12.75" customHeight="1" x14ac:dyDescent="0.2">
      <c r="B802" s="156"/>
      <c r="D802" s="193"/>
      <c r="E802" s="156"/>
    </row>
    <row r="803" spans="2:5" ht="12.75" customHeight="1" x14ac:dyDescent="0.2">
      <c r="B803" s="156"/>
      <c r="D803" s="193"/>
      <c r="E803" s="156"/>
    </row>
    <row r="804" spans="2:5" ht="12.75" customHeight="1" x14ac:dyDescent="0.2">
      <c r="B804" s="156"/>
      <c r="D804" s="193"/>
      <c r="E804" s="156"/>
    </row>
    <row r="805" spans="2:5" ht="12.75" customHeight="1" x14ac:dyDescent="0.2">
      <c r="B805" s="156"/>
      <c r="D805" s="193"/>
      <c r="E805" s="156"/>
    </row>
    <row r="806" spans="2:5" ht="12.75" customHeight="1" x14ac:dyDescent="0.2">
      <c r="B806" s="156"/>
      <c r="D806" s="193"/>
      <c r="E806" s="156"/>
    </row>
    <row r="807" spans="2:5" ht="12.75" customHeight="1" x14ac:dyDescent="0.2">
      <c r="B807" s="156"/>
      <c r="D807" s="193"/>
      <c r="E807" s="156"/>
    </row>
    <row r="808" spans="2:5" ht="12.75" customHeight="1" x14ac:dyDescent="0.2">
      <c r="B808" s="156"/>
      <c r="D808" s="193"/>
      <c r="E808" s="156"/>
    </row>
    <row r="809" spans="2:5" ht="12.75" customHeight="1" x14ac:dyDescent="0.2">
      <c r="B809" s="156"/>
      <c r="D809" s="193"/>
      <c r="E809" s="156"/>
    </row>
    <row r="810" spans="2:5" ht="12.75" customHeight="1" x14ac:dyDescent="0.2">
      <c r="B810" s="156"/>
      <c r="D810" s="193"/>
      <c r="E810" s="156"/>
    </row>
    <row r="811" spans="2:5" ht="12.75" customHeight="1" x14ac:dyDescent="0.2">
      <c r="B811" s="156"/>
      <c r="D811" s="193"/>
      <c r="E811" s="156"/>
    </row>
    <row r="812" spans="2:5" ht="12.75" customHeight="1" x14ac:dyDescent="0.2">
      <c r="B812" s="156"/>
      <c r="D812" s="193"/>
      <c r="E812" s="156"/>
    </row>
    <row r="813" spans="2:5" ht="12.75" customHeight="1" x14ac:dyDescent="0.2">
      <c r="B813" s="156"/>
      <c r="D813" s="193"/>
      <c r="E813" s="156"/>
    </row>
    <row r="814" spans="2:5" ht="12.75" customHeight="1" x14ac:dyDescent="0.2">
      <c r="B814" s="156"/>
      <c r="D814" s="193"/>
      <c r="E814" s="156"/>
    </row>
    <row r="815" spans="2:5" ht="12.75" customHeight="1" x14ac:dyDescent="0.2">
      <c r="B815" s="156"/>
      <c r="D815" s="193"/>
      <c r="E815" s="156"/>
    </row>
    <row r="816" spans="2:5" ht="12.75" customHeight="1" x14ac:dyDescent="0.2">
      <c r="B816" s="156"/>
      <c r="D816" s="193"/>
      <c r="E816" s="156"/>
    </row>
    <row r="817" spans="2:5" ht="12.75" customHeight="1" x14ac:dyDescent="0.2">
      <c r="B817" s="156"/>
      <c r="D817" s="193"/>
      <c r="E817" s="156"/>
    </row>
    <row r="818" spans="2:5" ht="12.75" customHeight="1" x14ac:dyDescent="0.2">
      <c r="B818" s="156"/>
      <c r="D818" s="193"/>
      <c r="E818" s="156"/>
    </row>
    <row r="819" spans="2:5" ht="12.75" customHeight="1" x14ac:dyDescent="0.2">
      <c r="B819" s="156"/>
      <c r="D819" s="193"/>
      <c r="E819" s="156"/>
    </row>
    <row r="820" spans="2:5" ht="12.75" customHeight="1" x14ac:dyDescent="0.2">
      <c r="B820" s="156"/>
      <c r="D820" s="193"/>
      <c r="E820" s="156"/>
    </row>
    <row r="821" spans="2:5" ht="12.75" customHeight="1" x14ac:dyDescent="0.2">
      <c r="B821" s="156"/>
      <c r="D821" s="193"/>
      <c r="E821" s="156"/>
    </row>
    <row r="822" spans="2:5" ht="12.75" customHeight="1" x14ac:dyDescent="0.2">
      <c r="B822" s="156"/>
      <c r="D822" s="193"/>
      <c r="E822" s="156"/>
    </row>
    <row r="823" spans="2:5" ht="12.75" customHeight="1" x14ac:dyDescent="0.2">
      <c r="B823" s="156"/>
      <c r="D823" s="193"/>
      <c r="E823" s="156"/>
    </row>
    <row r="824" spans="2:5" ht="12.75" customHeight="1" x14ac:dyDescent="0.2">
      <c r="B824" s="156"/>
      <c r="D824" s="193"/>
      <c r="E824" s="156"/>
    </row>
    <row r="825" spans="2:5" ht="12.75" customHeight="1" x14ac:dyDescent="0.2">
      <c r="B825" s="156"/>
      <c r="D825" s="193"/>
      <c r="E825" s="156"/>
    </row>
    <row r="826" spans="2:5" ht="12.75" customHeight="1" x14ac:dyDescent="0.2">
      <c r="B826" s="156"/>
      <c r="D826" s="193"/>
      <c r="E826" s="156"/>
    </row>
    <row r="827" spans="2:5" ht="12.75" customHeight="1" x14ac:dyDescent="0.2">
      <c r="B827" s="156"/>
      <c r="D827" s="193"/>
      <c r="E827" s="156"/>
    </row>
    <row r="828" spans="2:5" ht="12.75" customHeight="1" x14ac:dyDescent="0.2">
      <c r="B828" s="156"/>
      <c r="D828" s="193"/>
      <c r="E828" s="156"/>
    </row>
    <row r="829" spans="2:5" ht="12.75" customHeight="1" x14ac:dyDescent="0.2">
      <c r="B829" s="156"/>
      <c r="D829" s="193"/>
      <c r="E829" s="156"/>
    </row>
    <row r="830" spans="2:5" ht="12.75" customHeight="1" x14ac:dyDescent="0.2">
      <c r="B830" s="156"/>
      <c r="D830" s="193"/>
      <c r="E830" s="156"/>
    </row>
    <row r="831" spans="2:5" ht="12.75" customHeight="1" x14ac:dyDescent="0.2">
      <c r="B831" s="156"/>
      <c r="D831" s="193"/>
      <c r="E831" s="156"/>
    </row>
    <row r="832" spans="2:5" ht="12.75" customHeight="1" x14ac:dyDescent="0.2">
      <c r="B832" s="156"/>
      <c r="D832" s="193"/>
      <c r="E832" s="156"/>
    </row>
    <row r="833" spans="2:5" ht="12.75" customHeight="1" x14ac:dyDescent="0.2">
      <c r="B833" s="156"/>
      <c r="D833" s="193"/>
      <c r="E833" s="156"/>
    </row>
    <row r="834" spans="2:5" ht="12.75" customHeight="1" x14ac:dyDescent="0.2">
      <c r="B834" s="156"/>
      <c r="D834" s="193"/>
      <c r="E834" s="156"/>
    </row>
    <row r="835" spans="2:5" ht="12.75" customHeight="1" x14ac:dyDescent="0.2">
      <c r="B835" s="156"/>
      <c r="D835" s="193"/>
      <c r="E835" s="156"/>
    </row>
    <row r="836" spans="2:5" ht="12.75" customHeight="1" x14ac:dyDescent="0.2">
      <c r="B836" s="156"/>
      <c r="D836" s="193"/>
      <c r="E836" s="156"/>
    </row>
    <row r="837" spans="2:5" ht="12.75" customHeight="1" x14ac:dyDescent="0.2">
      <c r="B837" s="156"/>
      <c r="D837" s="193"/>
      <c r="E837" s="156"/>
    </row>
    <row r="838" spans="2:5" ht="12.75" customHeight="1" x14ac:dyDescent="0.2">
      <c r="B838" s="156"/>
      <c r="D838" s="193"/>
      <c r="E838" s="156"/>
    </row>
    <row r="839" spans="2:5" ht="12.75" customHeight="1" x14ac:dyDescent="0.2">
      <c r="B839" s="156"/>
      <c r="D839" s="193"/>
      <c r="E839" s="156"/>
    </row>
    <row r="840" spans="2:5" ht="12.75" customHeight="1" x14ac:dyDescent="0.2">
      <c r="B840" s="156"/>
      <c r="D840" s="193"/>
      <c r="E840" s="156"/>
    </row>
    <row r="841" spans="2:5" ht="12.75" customHeight="1" x14ac:dyDescent="0.2">
      <c r="B841" s="156"/>
      <c r="D841" s="193"/>
      <c r="E841" s="156"/>
    </row>
    <row r="842" spans="2:5" ht="12.75" customHeight="1" x14ac:dyDescent="0.2">
      <c r="B842" s="156"/>
      <c r="D842" s="193"/>
      <c r="E842" s="156"/>
    </row>
    <row r="843" spans="2:5" ht="12.75" customHeight="1" x14ac:dyDescent="0.2">
      <c r="B843" s="156"/>
      <c r="D843" s="193"/>
      <c r="E843" s="156"/>
    </row>
    <row r="844" spans="2:5" ht="12.75" customHeight="1" x14ac:dyDescent="0.2">
      <c r="B844" s="156"/>
      <c r="D844" s="193"/>
      <c r="E844" s="156"/>
    </row>
    <row r="845" spans="2:5" ht="12.75" customHeight="1" x14ac:dyDescent="0.2">
      <c r="B845" s="156"/>
      <c r="D845" s="193"/>
      <c r="E845" s="156"/>
    </row>
    <row r="846" spans="2:5" ht="12.75" customHeight="1" x14ac:dyDescent="0.2">
      <c r="B846" s="156"/>
      <c r="D846" s="193"/>
      <c r="E846" s="156"/>
    </row>
    <row r="847" spans="2:5" ht="12.75" customHeight="1" x14ac:dyDescent="0.2">
      <c r="B847" s="156"/>
      <c r="D847" s="193"/>
      <c r="E847" s="156"/>
    </row>
    <row r="848" spans="2:5" ht="12.75" customHeight="1" x14ac:dyDescent="0.2">
      <c r="B848" s="156"/>
      <c r="D848" s="193"/>
      <c r="E848" s="156"/>
    </row>
    <row r="849" spans="2:5" ht="12.75" customHeight="1" x14ac:dyDescent="0.2">
      <c r="B849" s="156"/>
      <c r="D849" s="193"/>
      <c r="E849" s="156"/>
    </row>
    <row r="850" spans="2:5" ht="12.75" customHeight="1" x14ac:dyDescent="0.2">
      <c r="B850" s="156"/>
      <c r="D850" s="193"/>
      <c r="E850" s="156"/>
    </row>
    <row r="851" spans="2:5" ht="12.75" customHeight="1" x14ac:dyDescent="0.2">
      <c r="B851" s="156"/>
      <c r="D851" s="193"/>
      <c r="E851" s="156"/>
    </row>
    <row r="852" spans="2:5" ht="12.75" customHeight="1" x14ac:dyDescent="0.2">
      <c r="B852" s="156"/>
      <c r="D852" s="193"/>
      <c r="E852" s="156"/>
    </row>
    <row r="853" spans="2:5" ht="12.75" customHeight="1" x14ac:dyDescent="0.2">
      <c r="B853" s="156"/>
      <c r="D853" s="193"/>
      <c r="E853" s="156"/>
    </row>
    <row r="854" spans="2:5" ht="12.75" customHeight="1" x14ac:dyDescent="0.2">
      <c r="B854" s="156"/>
      <c r="D854" s="193"/>
      <c r="E854" s="156"/>
    </row>
    <row r="855" spans="2:5" ht="12.75" customHeight="1" x14ac:dyDescent="0.2">
      <c r="B855" s="156"/>
      <c r="D855" s="193"/>
      <c r="E855" s="156"/>
    </row>
    <row r="856" spans="2:5" ht="12.75" customHeight="1" x14ac:dyDescent="0.2">
      <c r="B856" s="156"/>
      <c r="D856" s="193"/>
      <c r="E856" s="156"/>
    </row>
    <row r="857" spans="2:5" ht="12.75" customHeight="1" x14ac:dyDescent="0.2">
      <c r="B857" s="156"/>
      <c r="D857" s="193"/>
      <c r="E857" s="156"/>
    </row>
    <row r="858" spans="2:5" ht="12.75" customHeight="1" x14ac:dyDescent="0.2">
      <c r="B858" s="156"/>
      <c r="D858" s="193"/>
      <c r="E858" s="156"/>
    </row>
    <row r="859" spans="2:5" ht="12.75" customHeight="1" x14ac:dyDescent="0.2">
      <c r="B859" s="156"/>
      <c r="D859" s="193"/>
      <c r="E859" s="156"/>
    </row>
    <row r="860" spans="2:5" ht="12.75" customHeight="1" x14ac:dyDescent="0.2">
      <c r="B860" s="156"/>
      <c r="D860" s="193"/>
      <c r="E860" s="156"/>
    </row>
    <row r="861" spans="2:5" ht="12.75" customHeight="1" x14ac:dyDescent="0.2">
      <c r="B861" s="156"/>
      <c r="D861" s="193"/>
      <c r="E861" s="156"/>
    </row>
    <row r="862" spans="2:5" ht="12.75" customHeight="1" x14ac:dyDescent="0.2">
      <c r="B862" s="156"/>
      <c r="D862" s="193"/>
      <c r="E862" s="156"/>
    </row>
    <row r="863" spans="2:5" ht="12.75" customHeight="1" x14ac:dyDescent="0.2">
      <c r="B863" s="156"/>
      <c r="D863" s="193"/>
      <c r="E863" s="156"/>
    </row>
    <row r="864" spans="2:5" ht="12.75" customHeight="1" x14ac:dyDescent="0.2">
      <c r="B864" s="156"/>
      <c r="D864" s="193"/>
      <c r="E864" s="156"/>
    </row>
    <row r="865" spans="2:5" ht="12.75" customHeight="1" x14ac:dyDescent="0.2">
      <c r="B865" s="156"/>
      <c r="D865" s="193"/>
      <c r="E865" s="156"/>
    </row>
    <row r="866" spans="2:5" ht="12.75" customHeight="1" x14ac:dyDescent="0.2">
      <c r="B866" s="156"/>
      <c r="D866" s="193"/>
      <c r="E866" s="156"/>
    </row>
    <row r="867" spans="2:5" ht="12.75" customHeight="1" x14ac:dyDescent="0.2">
      <c r="B867" s="156"/>
      <c r="D867" s="193"/>
      <c r="E867" s="156"/>
    </row>
    <row r="868" spans="2:5" ht="12.75" customHeight="1" x14ac:dyDescent="0.2">
      <c r="B868" s="156"/>
      <c r="D868" s="193"/>
      <c r="E868" s="156"/>
    </row>
    <row r="869" spans="2:5" ht="12.75" customHeight="1" x14ac:dyDescent="0.2">
      <c r="B869" s="156"/>
      <c r="D869" s="193"/>
      <c r="E869" s="156"/>
    </row>
    <row r="870" spans="2:5" ht="12.75" customHeight="1" x14ac:dyDescent="0.2">
      <c r="B870" s="156"/>
      <c r="D870" s="193"/>
      <c r="E870" s="156"/>
    </row>
    <row r="871" spans="2:5" ht="12.75" customHeight="1" x14ac:dyDescent="0.2">
      <c r="B871" s="156"/>
      <c r="D871" s="193"/>
      <c r="E871" s="156"/>
    </row>
    <row r="872" spans="2:5" ht="12.75" customHeight="1" x14ac:dyDescent="0.2">
      <c r="B872" s="156"/>
      <c r="D872" s="193"/>
      <c r="E872" s="156"/>
    </row>
    <row r="873" spans="2:5" ht="12.75" customHeight="1" x14ac:dyDescent="0.2">
      <c r="B873" s="156"/>
      <c r="D873" s="193"/>
      <c r="E873" s="156"/>
    </row>
    <row r="874" spans="2:5" ht="12.75" customHeight="1" x14ac:dyDescent="0.2">
      <c r="B874" s="156"/>
      <c r="D874" s="193"/>
      <c r="E874" s="156"/>
    </row>
    <row r="875" spans="2:5" ht="12.75" customHeight="1" x14ac:dyDescent="0.2">
      <c r="B875" s="156"/>
      <c r="D875" s="193"/>
      <c r="E875" s="156"/>
    </row>
    <row r="876" spans="2:5" ht="12.75" customHeight="1" x14ac:dyDescent="0.2">
      <c r="B876" s="156"/>
      <c r="D876" s="193"/>
      <c r="E876" s="156"/>
    </row>
    <row r="877" spans="2:5" ht="12.75" customHeight="1" x14ac:dyDescent="0.2">
      <c r="B877" s="156"/>
      <c r="D877" s="193"/>
      <c r="E877" s="156"/>
    </row>
    <row r="878" spans="2:5" ht="12.75" customHeight="1" x14ac:dyDescent="0.2">
      <c r="B878" s="156"/>
      <c r="D878" s="193"/>
      <c r="E878" s="156"/>
    </row>
    <row r="879" spans="2:5" ht="12.75" customHeight="1" x14ac:dyDescent="0.2">
      <c r="B879" s="156"/>
      <c r="D879" s="193"/>
      <c r="E879" s="156"/>
    </row>
    <row r="880" spans="2:5" ht="12.75" customHeight="1" x14ac:dyDescent="0.2">
      <c r="B880" s="156"/>
      <c r="D880" s="193"/>
      <c r="E880" s="156"/>
    </row>
    <row r="881" spans="2:5" ht="12.75" customHeight="1" x14ac:dyDescent="0.2">
      <c r="B881" s="156"/>
      <c r="D881" s="193"/>
      <c r="E881" s="156"/>
    </row>
    <row r="882" spans="2:5" ht="12.75" customHeight="1" x14ac:dyDescent="0.2">
      <c r="B882" s="156"/>
      <c r="D882" s="193"/>
      <c r="E882" s="156"/>
    </row>
    <row r="883" spans="2:5" ht="12.75" customHeight="1" x14ac:dyDescent="0.2">
      <c r="B883" s="156"/>
      <c r="D883" s="193"/>
      <c r="E883" s="156"/>
    </row>
    <row r="884" spans="2:5" ht="12.75" customHeight="1" x14ac:dyDescent="0.2">
      <c r="B884" s="156"/>
      <c r="D884" s="193"/>
      <c r="E884" s="156"/>
    </row>
    <row r="885" spans="2:5" ht="12.75" customHeight="1" x14ac:dyDescent="0.2">
      <c r="B885" s="156"/>
      <c r="D885" s="193"/>
      <c r="E885" s="156"/>
    </row>
    <row r="886" spans="2:5" ht="12.75" customHeight="1" x14ac:dyDescent="0.2">
      <c r="B886" s="156"/>
      <c r="D886" s="193"/>
      <c r="E886" s="156"/>
    </row>
    <row r="887" spans="2:5" ht="12.75" customHeight="1" x14ac:dyDescent="0.2">
      <c r="B887" s="156"/>
      <c r="D887" s="193"/>
      <c r="E887" s="156"/>
    </row>
    <row r="888" spans="2:5" ht="12.75" customHeight="1" x14ac:dyDescent="0.2">
      <c r="B888" s="156"/>
      <c r="D888" s="193"/>
      <c r="E888" s="156"/>
    </row>
    <row r="889" spans="2:5" ht="12.75" customHeight="1" x14ac:dyDescent="0.2">
      <c r="B889" s="156"/>
      <c r="D889" s="193"/>
      <c r="E889" s="156"/>
    </row>
    <row r="890" spans="2:5" ht="12.75" customHeight="1" x14ac:dyDescent="0.2">
      <c r="B890" s="156"/>
      <c r="D890" s="193"/>
      <c r="E890" s="156"/>
    </row>
    <row r="891" spans="2:5" ht="12.75" customHeight="1" x14ac:dyDescent="0.2">
      <c r="B891" s="156"/>
      <c r="D891" s="193"/>
      <c r="E891" s="156"/>
    </row>
    <row r="892" spans="2:5" ht="12.75" customHeight="1" x14ac:dyDescent="0.2">
      <c r="B892" s="156"/>
      <c r="D892" s="193"/>
      <c r="E892" s="156"/>
    </row>
    <row r="893" spans="2:5" ht="12.75" customHeight="1" x14ac:dyDescent="0.2">
      <c r="B893" s="156"/>
      <c r="D893" s="193"/>
      <c r="E893" s="156"/>
    </row>
    <row r="894" spans="2:5" ht="12.75" customHeight="1" x14ac:dyDescent="0.2">
      <c r="B894" s="156"/>
      <c r="D894" s="193"/>
      <c r="E894" s="156"/>
    </row>
    <row r="895" spans="2:5" ht="12.75" customHeight="1" x14ac:dyDescent="0.2">
      <c r="B895" s="156"/>
      <c r="D895" s="193"/>
      <c r="E895" s="156"/>
    </row>
    <row r="896" spans="2:5" ht="12.75" customHeight="1" x14ac:dyDescent="0.2">
      <c r="B896" s="156"/>
      <c r="D896" s="193"/>
      <c r="E896" s="156"/>
    </row>
    <row r="897" spans="2:5" ht="12.75" customHeight="1" x14ac:dyDescent="0.2">
      <c r="B897" s="156"/>
      <c r="D897" s="193"/>
      <c r="E897" s="156"/>
    </row>
    <row r="898" spans="2:5" ht="12.75" customHeight="1" x14ac:dyDescent="0.2">
      <c r="B898" s="156"/>
      <c r="D898" s="193"/>
      <c r="E898" s="156"/>
    </row>
    <row r="899" spans="2:5" ht="12.75" customHeight="1" x14ac:dyDescent="0.2">
      <c r="B899" s="156"/>
      <c r="D899" s="193"/>
      <c r="E899" s="156"/>
    </row>
    <row r="900" spans="2:5" ht="12.75" customHeight="1" x14ac:dyDescent="0.2">
      <c r="B900" s="156"/>
      <c r="D900" s="193"/>
      <c r="E900" s="156"/>
    </row>
    <row r="901" spans="2:5" ht="12.75" customHeight="1" x14ac:dyDescent="0.2">
      <c r="B901" s="156"/>
      <c r="D901" s="193"/>
      <c r="E901" s="156"/>
    </row>
    <row r="902" spans="2:5" ht="12.75" customHeight="1" x14ac:dyDescent="0.2">
      <c r="B902" s="156"/>
      <c r="D902" s="193"/>
      <c r="E902" s="156"/>
    </row>
    <row r="903" spans="2:5" ht="12.75" customHeight="1" x14ac:dyDescent="0.2">
      <c r="B903" s="156"/>
      <c r="D903" s="193"/>
      <c r="E903" s="156"/>
    </row>
    <row r="904" spans="2:5" ht="12.75" customHeight="1" x14ac:dyDescent="0.2">
      <c r="B904" s="156"/>
      <c r="D904" s="193"/>
      <c r="E904" s="156"/>
    </row>
    <row r="905" spans="2:5" ht="12.75" customHeight="1" x14ac:dyDescent="0.2">
      <c r="B905" s="156"/>
      <c r="D905" s="193"/>
      <c r="E905" s="156"/>
    </row>
    <row r="906" spans="2:5" ht="12.75" customHeight="1" x14ac:dyDescent="0.2">
      <c r="B906" s="156"/>
      <c r="D906" s="193"/>
      <c r="E906" s="156"/>
    </row>
    <row r="907" spans="2:5" ht="12.75" customHeight="1" x14ac:dyDescent="0.2">
      <c r="B907" s="156"/>
      <c r="D907" s="193"/>
      <c r="E907" s="156"/>
    </row>
    <row r="908" spans="2:5" ht="12.75" customHeight="1" x14ac:dyDescent="0.2">
      <c r="B908" s="156"/>
      <c r="D908" s="193"/>
      <c r="E908" s="156"/>
    </row>
    <row r="909" spans="2:5" ht="12.75" customHeight="1" x14ac:dyDescent="0.2">
      <c r="B909" s="156"/>
      <c r="D909" s="193"/>
      <c r="E909" s="156"/>
    </row>
    <row r="910" spans="2:5" ht="12.75" customHeight="1" x14ac:dyDescent="0.2">
      <c r="B910" s="156"/>
      <c r="D910" s="193"/>
      <c r="E910" s="156"/>
    </row>
    <row r="911" spans="2:5" ht="12.75" customHeight="1" x14ac:dyDescent="0.2">
      <c r="B911" s="156"/>
      <c r="D911" s="193"/>
      <c r="E911" s="156"/>
    </row>
    <row r="912" spans="2:5" ht="12.75" customHeight="1" x14ac:dyDescent="0.2">
      <c r="B912" s="156"/>
      <c r="D912" s="193"/>
      <c r="E912" s="156"/>
    </row>
    <row r="913" spans="2:5" ht="12.75" customHeight="1" x14ac:dyDescent="0.2">
      <c r="B913" s="156"/>
      <c r="D913" s="193"/>
      <c r="E913" s="156"/>
    </row>
    <row r="914" spans="2:5" ht="12.75" customHeight="1" x14ac:dyDescent="0.2">
      <c r="B914" s="156"/>
      <c r="D914" s="193"/>
      <c r="E914" s="156"/>
    </row>
    <row r="915" spans="2:5" ht="12.75" customHeight="1" x14ac:dyDescent="0.2">
      <c r="B915" s="156"/>
      <c r="D915" s="193"/>
      <c r="E915" s="156"/>
    </row>
    <row r="916" spans="2:5" ht="12.75" customHeight="1" x14ac:dyDescent="0.2">
      <c r="B916" s="156"/>
      <c r="D916" s="193"/>
      <c r="E916" s="156"/>
    </row>
    <row r="917" spans="2:5" ht="12.75" customHeight="1" x14ac:dyDescent="0.2">
      <c r="B917" s="156"/>
      <c r="D917" s="193"/>
      <c r="E917" s="156"/>
    </row>
    <row r="918" spans="2:5" ht="12.75" customHeight="1" x14ac:dyDescent="0.2">
      <c r="B918" s="156"/>
      <c r="D918" s="193"/>
      <c r="E918" s="156"/>
    </row>
    <row r="919" spans="2:5" ht="12.75" customHeight="1" x14ac:dyDescent="0.2">
      <c r="B919" s="156"/>
      <c r="D919" s="193"/>
      <c r="E919" s="156"/>
    </row>
    <row r="920" spans="2:5" ht="12.75" customHeight="1" x14ac:dyDescent="0.2">
      <c r="B920" s="156"/>
      <c r="D920" s="193"/>
      <c r="E920" s="156"/>
    </row>
    <row r="921" spans="2:5" ht="12.75" customHeight="1" x14ac:dyDescent="0.2">
      <c r="B921" s="156"/>
      <c r="D921" s="193"/>
      <c r="E921" s="156"/>
    </row>
    <row r="922" spans="2:5" ht="12.75" customHeight="1" x14ac:dyDescent="0.2">
      <c r="B922" s="156"/>
      <c r="D922" s="193"/>
      <c r="E922" s="156"/>
    </row>
    <row r="923" spans="2:5" ht="12.75" customHeight="1" x14ac:dyDescent="0.2">
      <c r="B923" s="156"/>
      <c r="D923" s="193"/>
      <c r="E923" s="156"/>
    </row>
    <row r="924" spans="2:5" ht="12.75" customHeight="1" x14ac:dyDescent="0.2">
      <c r="B924" s="156"/>
      <c r="D924" s="193"/>
      <c r="E924" s="156"/>
    </row>
    <row r="925" spans="2:5" ht="12.75" customHeight="1" x14ac:dyDescent="0.2">
      <c r="B925" s="156"/>
      <c r="D925" s="193"/>
      <c r="E925" s="156"/>
    </row>
    <row r="926" spans="2:5" ht="12.75" customHeight="1" x14ac:dyDescent="0.2">
      <c r="B926" s="156"/>
      <c r="D926" s="193"/>
      <c r="E926" s="156"/>
    </row>
    <row r="927" spans="2:5" ht="12.75" customHeight="1" x14ac:dyDescent="0.2">
      <c r="B927" s="156"/>
      <c r="D927" s="193"/>
      <c r="E927" s="156"/>
    </row>
    <row r="928" spans="2:5" ht="12.75" customHeight="1" x14ac:dyDescent="0.2">
      <c r="B928" s="156"/>
      <c r="D928" s="193"/>
      <c r="E928" s="156"/>
    </row>
    <row r="929" spans="2:5" ht="12.75" customHeight="1" x14ac:dyDescent="0.2">
      <c r="B929" s="156"/>
      <c r="D929" s="193"/>
      <c r="E929" s="156"/>
    </row>
    <row r="930" spans="2:5" ht="12.75" customHeight="1" x14ac:dyDescent="0.2">
      <c r="B930" s="156"/>
      <c r="D930" s="193"/>
      <c r="E930" s="156"/>
    </row>
    <row r="931" spans="2:5" ht="12.75" customHeight="1" x14ac:dyDescent="0.2">
      <c r="B931" s="156"/>
      <c r="D931" s="193"/>
      <c r="E931" s="156"/>
    </row>
    <row r="932" spans="2:5" ht="12.75" customHeight="1" x14ac:dyDescent="0.2">
      <c r="B932" s="156"/>
      <c r="D932" s="193"/>
      <c r="E932" s="156"/>
    </row>
    <row r="933" spans="2:5" ht="12.75" customHeight="1" x14ac:dyDescent="0.2">
      <c r="B933" s="156"/>
      <c r="D933" s="193"/>
      <c r="E933" s="156"/>
    </row>
    <row r="934" spans="2:5" ht="12.75" customHeight="1" x14ac:dyDescent="0.2">
      <c r="B934" s="156"/>
      <c r="D934" s="193"/>
      <c r="E934" s="156"/>
    </row>
    <row r="935" spans="2:5" ht="12.75" customHeight="1" x14ac:dyDescent="0.2">
      <c r="B935" s="156"/>
      <c r="D935" s="193"/>
      <c r="E935" s="156"/>
    </row>
    <row r="936" spans="2:5" ht="12.75" customHeight="1" x14ac:dyDescent="0.2">
      <c r="B936" s="156"/>
      <c r="D936" s="193"/>
      <c r="E936" s="156"/>
    </row>
    <row r="937" spans="2:5" ht="12.75" customHeight="1" x14ac:dyDescent="0.2">
      <c r="B937" s="156"/>
      <c r="D937" s="193"/>
      <c r="E937" s="156"/>
    </row>
    <row r="938" spans="2:5" ht="12.75" customHeight="1" x14ac:dyDescent="0.2">
      <c r="B938" s="156"/>
      <c r="D938" s="193"/>
      <c r="E938" s="156"/>
    </row>
    <row r="939" spans="2:5" ht="12.75" customHeight="1" x14ac:dyDescent="0.2">
      <c r="B939" s="156"/>
      <c r="D939" s="193"/>
      <c r="E939" s="156"/>
    </row>
    <row r="940" spans="2:5" ht="12.75" customHeight="1" x14ac:dyDescent="0.2">
      <c r="B940" s="156"/>
      <c r="D940" s="193"/>
      <c r="E940" s="156"/>
    </row>
    <row r="941" spans="2:5" ht="12.75" customHeight="1" x14ac:dyDescent="0.2">
      <c r="B941" s="156"/>
      <c r="D941" s="193"/>
      <c r="E941" s="156"/>
    </row>
    <row r="942" spans="2:5" ht="12.75" customHeight="1" x14ac:dyDescent="0.2">
      <c r="B942" s="156"/>
      <c r="D942" s="193"/>
      <c r="E942" s="156"/>
    </row>
    <row r="943" spans="2:5" ht="12.75" customHeight="1" x14ac:dyDescent="0.2">
      <c r="B943" s="156"/>
      <c r="D943" s="193"/>
      <c r="E943" s="156"/>
    </row>
    <row r="944" spans="2:5" ht="12.75" customHeight="1" x14ac:dyDescent="0.2">
      <c r="B944" s="156"/>
      <c r="D944" s="193"/>
      <c r="E944" s="156"/>
    </row>
    <row r="945" spans="2:5" ht="12.75" customHeight="1" x14ac:dyDescent="0.2">
      <c r="B945" s="156"/>
      <c r="D945" s="193"/>
      <c r="E945" s="156"/>
    </row>
    <row r="946" spans="2:5" ht="12.75" customHeight="1" x14ac:dyDescent="0.2">
      <c r="B946" s="156"/>
      <c r="D946" s="193"/>
      <c r="E946" s="156"/>
    </row>
    <row r="947" spans="2:5" ht="12.75" customHeight="1" x14ac:dyDescent="0.2">
      <c r="B947" s="156"/>
      <c r="D947" s="193"/>
      <c r="E947" s="156"/>
    </row>
    <row r="948" spans="2:5" ht="12.75" customHeight="1" x14ac:dyDescent="0.2">
      <c r="B948" s="156"/>
      <c r="D948" s="193"/>
      <c r="E948" s="156"/>
    </row>
    <row r="949" spans="2:5" ht="12.75" customHeight="1" x14ac:dyDescent="0.2">
      <c r="B949" s="156"/>
      <c r="D949" s="193"/>
      <c r="E949" s="156"/>
    </row>
    <row r="950" spans="2:5" ht="12.75" customHeight="1" x14ac:dyDescent="0.2">
      <c r="B950" s="156"/>
      <c r="D950" s="193"/>
      <c r="E950" s="156"/>
    </row>
    <row r="951" spans="2:5" ht="12.75" customHeight="1" x14ac:dyDescent="0.2">
      <c r="B951" s="156"/>
      <c r="D951" s="193"/>
      <c r="E951" s="156"/>
    </row>
    <row r="952" spans="2:5" ht="12.75" customHeight="1" x14ac:dyDescent="0.2">
      <c r="B952" s="156"/>
      <c r="D952" s="193"/>
      <c r="E952" s="156"/>
    </row>
    <row r="953" spans="2:5" ht="12.75" customHeight="1" x14ac:dyDescent="0.2">
      <c r="B953" s="156"/>
      <c r="D953" s="193"/>
      <c r="E953" s="156"/>
    </row>
    <row r="954" spans="2:5" ht="12.75" customHeight="1" x14ac:dyDescent="0.2">
      <c r="B954" s="156"/>
      <c r="D954" s="193"/>
      <c r="E954" s="156"/>
    </row>
    <row r="955" spans="2:5" ht="12.75" customHeight="1" x14ac:dyDescent="0.2">
      <c r="B955" s="156"/>
      <c r="D955" s="193"/>
      <c r="E955" s="156"/>
    </row>
    <row r="956" spans="2:5" ht="12.75" customHeight="1" x14ac:dyDescent="0.2">
      <c r="B956" s="156"/>
      <c r="D956" s="193"/>
      <c r="E956" s="156"/>
    </row>
    <row r="957" spans="2:5" ht="12.75" customHeight="1" x14ac:dyDescent="0.2">
      <c r="B957" s="156"/>
      <c r="D957" s="193"/>
      <c r="E957" s="156"/>
    </row>
    <row r="958" spans="2:5" ht="12.75" customHeight="1" x14ac:dyDescent="0.2">
      <c r="B958" s="156"/>
      <c r="D958" s="193"/>
      <c r="E958" s="156"/>
    </row>
    <row r="959" spans="2:5" ht="12.75" customHeight="1" x14ac:dyDescent="0.2">
      <c r="B959" s="156"/>
      <c r="D959" s="193"/>
      <c r="E959" s="156"/>
    </row>
    <row r="960" spans="2:5" ht="12.75" customHeight="1" x14ac:dyDescent="0.2">
      <c r="B960" s="156"/>
      <c r="D960" s="193"/>
      <c r="E960" s="156"/>
    </row>
    <row r="961" spans="2:5" ht="12.75" customHeight="1" x14ac:dyDescent="0.2">
      <c r="B961" s="156"/>
      <c r="D961" s="193"/>
      <c r="E961" s="156"/>
    </row>
    <row r="962" spans="2:5" ht="12.75" customHeight="1" x14ac:dyDescent="0.2">
      <c r="B962" s="156"/>
      <c r="D962" s="193"/>
      <c r="E962" s="156"/>
    </row>
    <row r="963" spans="2:5" ht="12.75" customHeight="1" x14ac:dyDescent="0.2">
      <c r="B963" s="156"/>
      <c r="D963" s="193"/>
      <c r="E963" s="156"/>
    </row>
    <row r="964" spans="2:5" ht="12.75" customHeight="1" x14ac:dyDescent="0.2">
      <c r="B964" s="156"/>
      <c r="D964" s="193"/>
      <c r="E964" s="156"/>
    </row>
    <row r="965" spans="2:5" ht="12.75" customHeight="1" x14ac:dyDescent="0.2">
      <c r="B965" s="156"/>
      <c r="D965" s="193"/>
      <c r="E965" s="156"/>
    </row>
    <row r="966" spans="2:5" ht="12.75" customHeight="1" x14ac:dyDescent="0.2">
      <c r="B966" s="156"/>
      <c r="D966" s="193"/>
      <c r="E966" s="156"/>
    </row>
    <row r="967" spans="2:5" ht="12.75" customHeight="1" x14ac:dyDescent="0.2">
      <c r="B967" s="156"/>
      <c r="D967" s="193"/>
      <c r="E967" s="156"/>
    </row>
    <row r="968" spans="2:5" ht="12.75" customHeight="1" x14ac:dyDescent="0.2">
      <c r="B968" s="156"/>
      <c r="D968" s="193"/>
      <c r="E968" s="156"/>
    </row>
    <row r="969" spans="2:5" ht="12.75" customHeight="1" x14ac:dyDescent="0.2">
      <c r="B969" s="156"/>
      <c r="D969" s="193"/>
      <c r="E969" s="156"/>
    </row>
    <row r="970" spans="2:5" ht="12.75" customHeight="1" x14ac:dyDescent="0.2">
      <c r="B970" s="156"/>
      <c r="D970" s="193"/>
      <c r="E970" s="156"/>
    </row>
    <row r="971" spans="2:5" ht="12.75" customHeight="1" x14ac:dyDescent="0.2">
      <c r="B971" s="156"/>
      <c r="D971" s="193"/>
      <c r="E971" s="156"/>
    </row>
    <row r="972" spans="2:5" ht="12.75" customHeight="1" x14ac:dyDescent="0.2">
      <c r="B972" s="156"/>
      <c r="D972" s="193"/>
      <c r="E972" s="156"/>
    </row>
    <row r="973" spans="2:5" ht="12.75" customHeight="1" x14ac:dyDescent="0.2">
      <c r="B973" s="156"/>
      <c r="D973" s="193"/>
      <c r="E973" s="156"/>
    </row>
    <row r="974" spans="2:5" ht="12.75" customHeight="1" x14ac:dyDescent="0.2">
      <c r="B974" s="156"/>
      <c r="D974" s="193"/>
      <c r="E974" s="156"/>
    </row>
    <row r="975" spans="2:5" ht="12.75" customHeight="1" x14ac:dyDescent="0.2">
      <c r="B975" s="156"/>
      <c r="D975" s="193"/>
      <c r="E975" s="156"/>
    </row>
    <row r="976" spans="2:5" ht="12.75" customHeight="1" x14ac:dyDescent="0.2">
      <c r="B976" s="156"/>
      <c r="D976" s="193"/>
      <c r="E976" s="156"/>
    </row>
    <row r="977" spans="2:5" ht="12.75" customHeight="1" x14ac:dyDescent="0.2">
      <c r="B977" s="156"/>
      <c r="D977" s="193"/>
      <c r="E977" s="156"/>
    </row>
    <row r="978" spans="2:5" ht="12.75" customHeight="1" x14ac:dyDescent="0.2">
      <c r="B978" s="156"/>
      <c r="D978" s="193"/>
      <c r="E978" s="156"/>
    </row>
    <row r="979" spans="2:5" ht="12.75" customHeight="1" x14ac:dyDescent="0.2">
      <c r="B979" s="156"/>
      <c r="D979" s="193"/>
      <c r="E979" s="156"/>
    </row>
    <row r="980" spans="2:5" ht="12.75" customHeight="1" x14ac:dyDescent="0.2">
      <c r="B980" s="156"/>
      <c r="D980" s="193"/>
      <c r="E980" s="156"/>
    </row>
    <row r="981" spans="2:5" ht="12.75" customHeight="1" x14ac:dyDescent="0.2">
      <c r="B981" s="156"/>
      <c r="D981" s="193"/>
      <c r="E981" s="156"/>
    </row>
    <row r="982" spans="2:5" ht="12.75" customHeight="1" x14ac:dyDescent="0.2">
      <c r="B982" s="156"/>
      <c r="D982" s="193"/>
      <c r="E982" s="156"/>
    </row>
    <row r="983" spans="2:5" ht="12.75" customHeight="1" x14ac:dyDescent="0.2">
      <c r="B983" s="156"/>
      <c r="D983" s="193"/>
      <c r="E983" s="156"/>
    </row>
    <row r="984" spans="2:5" ht="12.75" customHeight="1" x14ac:dyDescent="0.2">
      <c r="B984" s="156"/>
      <c r="D984" s="193"/>
      <c r="E984" s="156"/>
    </row>
    <row r="985" spans="2:5" ht="12.75" customHeight="1" x14ac:dyDescent="0.2">
      <c r="B985" s="156"/>
      <c r="D985" s="193"/>
      <c r="E985" s="156"/>
    </row>
    <row r="986" spans="2:5" ht="12.75" customHeight="1" x14ac:dyDescent="0.2">
      <c r="B986" s="156"/>
      <c r="D986" s="193"/>
      <c r="E986" s="156"/>
    </row>
    <row r="987" spans="2:5" ht="12.75" customHeight="1" x14ac:dyDescent="0.2">
      <c r="B987" s="156"/>
      <c r="D987" s="193"/>
      <c r="E987" s="156"/>
    </row>
    <row r="988" spans="2:5" ht="12.75" customHeight="1" x14ac:dyDescent="0.2">
      <c r="B988" s="156"/>
      <c r="D988" s="193"/>
      <c r="E988" s="156"/>
    </row>
    <row r="989" spans="2:5" ht="12.75" customHeight="1" x14ac:dyDescent="0.2">
      <c r="B989" s="156"/>
      <c r="D989" s="193"/>
      <c r="E989" s="156"/>
    </row>
    <row r="990" spans="2:5" ht="12.75" customHeight="1" x14ac:dyDescent="0.2">
      <c r="B990" s="156"/>
      <c r="D990" s="193"/>
      <c r="E990" s="156"/>
    </row>
    <row r="991" spans="2:5" ht="12.75" customHeight="1" x14ac:dyDescent="0.2">
      <c r="B991" s="156"/>
      <c r="D991" s="193"/>
      <c r="E991" s="156"/>
    </row>
    <row r="992" spans="2:5" ht="12.75" customHeight="1" x14ac:dyDescent="0.2">
      <c r="B992" s="156"/>
      <c r="D992" s="193"/>
      <c r="E992" s="156"/>
    </row>
    <row r="993" spans="2:5" ht="12.75" customHeight="1" x14ac:dyDescent="0.2">
      <c r="B993" s="156"/>
      <c r="D993" s="193"/>
      <c r="E993" s="156"/>
    </row>
    <row r="994" spans="2:5" ht="12.75" customHeight="1" x14ac:dyDescent="0.2">
      <c r="B994" s="156"/>
      <c r="D994" s="193"/>
      <c r="E994" s="156"/>
    </row>
    <row r="995" spans="2:5" ht="12.75" customHeight="1" x14ac:dyDescent="0.2">
      <c r="B995" s="156"/>
      <c r="D995" s="193"/>
      <c r="E995" s="156"/>
    </row>
    <row r="996" spans="2:5" ht="12.75" customHeight="1" x14ac:dyDescent="0.2">
      <c r="B996" s="156"/>
      <c r="D996" s="193"/>
      <c r="E996" s="156"/>
    </row>
    <row r="997" spans="2:5" ht="12.75" customHeight="1" x14ac:dyDescent="0.2">
      <c r="B997" s="156"/>
      <c r="D997" s="193"/>
      <c r="E997" s="156"/>
    </row>
    <row r="998" spans="2:5" ht="12.75" customHeight="1" x14ac:dyDescent="0.2">
      <c r="B998" s="156"/>
      <c r="D998" s="193"/>
      <c r="E998" s="156"/>
    </row>
    <row r="999" spans="2:5" ht="12.75" customHeight="1" x14ac:dyDescent="0.2">
      <c r="B999" s="156"/>
      <c r="D999" s="193"/>
      <c r="E999" s="156"/>
    </row>
    <row r="1000" spans="2:5" ht="12.75" customHeight="1" x14ac:dyDescent="0.2">
      <c r="B1000" s="156"/>
      <c r="D1000" s="193"/>
      <c r="E1000" s="156"/>
    </row>
  </sheetData>
  <mergeCells count="2">
    <mergeCell ref="B5:B6"/>
    <mergeCell ref="D5:D6"/>
  </mergeCells>
  <conditionalFormatting sqref="A9 A11 A13">
    <cfRule type="expression" dxfId="7" priority="1" stopIfTrue="1">
      <formula>$F9="Brak"</formula>
    </cfRule>
  </conditionalFormatting>
  <conditionalFormatting sqref="A8 A10 A12 A14">
    <cfRule type="expression" dxfId="6" priority="2" stopIfTrue="1">
      <formula>$F8="Brak"</formula>
    </cfRule>
  </conditionalFormatting>
  <conditionalFormatting sqref="B7">
    <cfRule type="cellIs" dxfId="5" priority="3" stopIfTrue="1" operator="equal">
      <formula>"Niekompl."</formula>
    </cfRule>
  </conditionalFormatting>
  <pageMargins left="0.75" right="0.75" top="1" bottom="1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A1000"/>
  <sheetViews>
    <sheetView workbookViewId="0"/>
  </sheetViews>
  <sheetFormatPr defaultColWidth="12.5703125" defaultRowHeight="15" customHeight="1" x14ac:dyDescent="0.2"/>
  <cols>
    <col min="1" max="1" width="87.85546875" customWidth="1"/>
    <col min="2" max="2" width="7.42578125" customWidth="1"/>
    <col min="3" max="3" width="24.140625" customWidth="1"/>
    <col min="4" max="26" width="7.42578125" customWidth="1"/>
  </cols>
  <sheetData>
    <row r="1" spans="1:1" ht="12.75" customHeight="1" x14ac:dyDescent="0.2">
      <c r="A1" s="195" t="s">
        <v>377</v>
      </c>
    </row>
    <row r="2" spans="1:1" ht="12.75" customHeight="1" x14ac:dyDescent="0.2">
      <c r="A2" s="196" t="s">
        <v>378</v>
      </c>
    </row>
    <row r="3" spans="1:1" ht="12.75" customHeight="1" x14ac:dyDescent="0.2">
      <c r="A3" s="196" t="s">
        <v>379</v>
      </c>
    </row>
    <row r="4" spans="1:1" ht="12.75" customHeight="1" x14ac:dyDescent="0.2">
      <c r="A4" s="196" t="s">
        <v>380</v>
      </c>
    </row>
    <row r="5" spans="1:1" ht="12.75" customHeight="1" x14ac:dyDescent="0.2">
      <c r="A5" s="196" t="s">
        <v>381</v>
      </c>
    </row>
    <row r="6" spans="1:1" ht="12.75" customHeight="1" x14ac:dyDescent="0.2">
      <c r="A6" s="196" t="s">
        <v>382</v>
      </c>
    </row>
    <row r="7" spans="1:1" ht="12.75" customHeight="1" x14ac:dyDescent="0.2">
      <c r="A7" s="196" t="s">
        <v>383</v>
      </c>
    </row>
    <row r="8" spans="1:1" ht="12.75" customHeight="1" x14ac:dyDescent="0.2">
      <c r="A8" s="196" t="s">
        <v>384</v>
      </c>
    </row>
    <row r="9" spans="1:1" ht="12.75" customHeight="1" x14ac:dyDescent="0.2">
      <c r="A9" s="196" t="s">
        <v>385</v>
      </c>
    </row>
    <row r="10" spans="1:1" ht="12.75" customHeight="1" x14ac:dyDescent="0.2">
      <c r="A10" s="196" t="s">
        <v>386</v>
      </c>
    </row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6" spans="1: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2D69B"/>
  </sheetPr>
  <dimension ref="A1:Z998"/>
  <sheetViews>
    <sheetView workbookViewId="0"/>
  </sheetViews>
  <sheetFormatPr defaultColWidth="12.5703125" defaultRowHeight="15" customHeight="1" x14ac:dyDescent="0.2"/>
  <cols>
    <col min="1" max="1" width="51.7109375" customWidth="1"/>
    <col min="2" max="4" width="22.42578125" customWidth="1"/>
    <col min="5" max="26" width="7.42578125" customWidth="1"/>
  </cols>
  <sheetData>
    <row r="1" spans="1:26" ht="22.5" customHeight="1" x14ac:dyDescent="0.2">
      <c r="A1" s="111"/>
      <c r="B1" s="197" t="s">
        <v>387</v>
      </c>
      <c r="C1" s="198"/>
      <c r="D1" s="198"/>
    </row>
    <row r="2" spans="1:26" ht="12.75" customHeight="1" x14ac:dyDescent="0.2">
      <c r="A2" s="234"/>
      <c r="B2" s="56" t="s">
        <v>19</v>
      </c>
      <c r="C2" s="56" t="s">
        <v>20</v>
      </c>
      <c r="D2" s="56" t="s">
        <v>21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</row>
    <row r="3" spans="1:26" ht="12.75" customHeight="1" x14ac:dyDescent="0.2">
      <c r="A3" s="235"/>
      <c r="B3" s="56"/>
      <c r="C3" s="56"/>
      <c r="D3" s="56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</row>
    <row r="4" spans="1:26" ht="12.75" customHeight="1" x14ac:dyDescent="0.2">
      <c r="A4" s="114"/>
      <c r="B4" s="200"/>
      <c r="C4" s="200"/>
      <c r="D4" s="200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2.75" customHeight="1" x14ac:dyDescent="0.2">
      <c r="A5" s="116" t="s">
        <v>388</v>
      </c>
      <c r="B5" s="200"/>
      <c r="C5" s="200"/>
      <c r="D5" s="200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 ht="25.5" customHeight="1" x14ac:dyDescent="0.2">
      <c r="A6" s="118"/>
      <c r="B6" s="200"/>
      <c r="C6" s="29" t="str">
        <f>CONCATENATE(IF(ISERR(FIND(EfInz!$D$10,NieStac!$N11))=FALSE,CONCATENATE(EfInz!$A$10,", "),""),IF(ISERR(FIND(EfInz!$D$11,NieStac!$N11))=FALSE,CONCATENATE(EfInz!$A$11,", "),""),IF(ISERR(FIND(EfInz!$D$12,NieStac!$N11))=FALSE,CONCATENATE(EfInz!$A$12,", "),""),IF(ISERR(FIND(EfInz!$D$13,NieStac!$N11))=FALSE,CONCATENATE(EfInz!$A$13,", "),""),IF(ISERR(FIND(EfInz!$D$14,NieStac!$N11))=FALSE,CONCATENATE(EfInz!$A$14,", "),""),IF(ISERR(FIND(EfInz!$D$15,NieStac!$N11))=FALSE,CONCATENATE(EfInz!$A$15,", "),""),IF(ISERR(FIND(EfInz!$D$16,NieStac!$N11))=FALSE,CONCATENATE(EfInz!$A$16,", "),""),IF(ISERR(FIND(EfInz!$D$17,NieStac!$N11))=FALSE,CONCATENATE(EfInz!$A$17,", "),""),IF(ISERR(FIND(EfInz!$D$18,NieStac!$N11))=FALSE,CONCATENATE(EfInz!$A$18,", "),""),IF(ISERR(FIND(EfInz!$D$19,NieStac!$N11))=FALSE,CONCATENATE(EfInz!$A$19,", "),""),IF(ISERR(FIND(EfInz!$D$20,NieStac!$N11))=FALSE,CONCATENATE(EfInz!$A$20,", "),""),IF(ISERR(FIND(EfInz!$D$21,NieStac!$N11))=FALSE,CONCATENATE(EfInz!$A$21,", "),""),IF(ISERR(FIND(EfInz!$D$22,NieStac!$N11))=FALSE,CONCATENATE(EfInz!$A$22,", "),""),IF(ISERR(FIND(EfInz!$D$23,NieStac!$N11))=FALSE,CONCATENATE(EfInz!$A$23,", "),""),IF(ISERR(FIND(EfInz!$D$24,NieStac!$N11))=FALSE,CONCATENATE(EfInz!$A$24,", "),""))</f>
        <v/>
      </c>
      <c r="D6" s="200"/>
    </row>
    <row r="7" spans="1:26" ht="12.75" customHeight="1" x14ac:dyDescent="0.2">
      <c r="A7" s="118"/>
      <c r="B7" s="200"/>
      <c r="C7" s="29" t="str">
        <f>CONCATENATE(IF(ISERR(FIND(EfInz!$D$10,NieStac!$N12))=FALSE,CONCATENATE(EfInz!$A$10,", "),""),IF(ISERR(FIND(EfInz!$D$11,NieStac!$N12))=FALSE,CONCATENATE(EfInz!$A$11,", "),""),IF(ISERR(FIND(EfInz!$D$12,NieStac!$N12))=FALSE,CONCATENATE(EfInz!$A$12,", "),""),IF(ISERR(FIND(EfInz!$D$13,NieStac!$N12))=FALSE,CONCATENATE(EfInz!$A$13,", "),""),IF(ISERR(FIND(EfInz!$D$14,NieStac!$N12))=FALSE,CONCATENATE(EfInz!$A$14,", "),""),IF(ISERR(FIND(EfInz!$D$15,NieStac!$N12))=FALSE,CONCATENATE(EfInz!$A$15,", "),""),IF(ISERR(FIND(EfInz!$D$16,NieStac!$N12))=FALSE,CONCATENATE(EfInz!$A$16,", "),""),IF(ISERR(FIND(EfInz!$D$17,NieStac!$N12))=FALSE,CONCATENATE(EfInz!$A$17,", "),""),IF(ISERR(FIND(EfInz!$D$18,NieStac!$N12))=FALSE,CONCATENATE(EfInz!$A$18,", "),""),IF(ISERR(FIND(EfInz!$D$19,NieStac!$N12))=FALSE,CONCATENATE(EfInz!$A$19,", "),""),IF(ISERR(FIND(EfInz!$D$20,NieStac!$N12))=FALSE,CONCATENATE(EfInz!$A$20,", "),""),IF(ISERR(FIND(EfInz!$D$21,NieStac!$N12))=FALSE,CONCATENATE(EfInz!$A$21,", "),""),IF(ISERR(FIND(EfInz!$D$22,NieStac!$N12))=FALSE,CONCATENATE(EfInz!$A$22,", "),""),IF(ISERR(FIND(EfInz!$D$23,NieStac!$N12))=FALSE,CONCATENATE(EfInz!$A$23,", "),""),IF(ISERR(FIND(EfInz!$D$24,NieStac!$N12))=FALSE,CONCATENATE(EfInz!$A$24,", "),""))</f>
        <v/>
      </c>
      <c r="D7" s="200"/>
    </row>
    <row r="8" spans="1:26" ht="12.75" customHeight="1" x14ac:dyDescent="0.2">
      <c r="A8" s="118"/>
      <c r="B8" s="200"/>
      <c r="C8" s="29" t="str">
        <f>CONCATENATE(IF(ISERR(FIND(EfInz!$D$10,NieStac!$N13))=FALSE,CONCATENATE(EfInz!$A$10,", "),""),IF(ISERR(FIND(EfInz!$D$11,NieStac!$N13))=FALSE,CONCATENATE(EfInz!$A$11,", "),""),IF(ISERR(FIND(EfInz!$D$12,NieStac!$N13))=FALSE,CONCATENATE(EfInz!$A$12,", "),""),IF(ISERR(FIND(EfInz!$D$13,NieStac!$N13))=FALSE,CONCATENATE(EfInz!$A$13,", "),""),IF(ISERR(FIND(EfInz!$D$14,NieStac!$N13))=FALSE,CONCATENATE(EfInz!$A$14,", "),""),IF(ISERR(FIND(EfInz!$D$15,NieStac!$N13))=FALSE,CONCATENATE(EfInz!$A$15,", "),""),IF(ISERR(FIND(EfInz!$D$16,NieStac!$N13))=FALSE,CONCATENATE(EfInz!$A$16,", "),""),IF(ISERR(FIND(EfInz!$D$17,NieStac!$N13))=FALSE,CONCATENATE(EfInz!$A$17,", "),""),IF(ISERR(FIND(EfInz!$D$18,NieStac!$N13))=FALSE,CONCATENATE(EfInz!$A$18,", "),""),IF(ISERR(FIND(EfInz!$D$19,NieStac!$N13))=FALSE,CONCATENATE(EfInz!$A$19,", "),""),IF(ISERR(FIND(EfInz!$D$20,NieStac!$N13))=FALSE,CONCATENATE(EfInz!$A$20,", "),""),IF(ISERR(FIND(EfInz!$D$21,NieStac!$N13))=FALSE,CONCATENATE(EfInz!$A$21,", "),""),IF(ISERR(FIND(EfInz!$D$22,NieStac!$N13))=FALSE,CONCATENATE(EfInz!$A$22,", "),""),IF(ISERR(FIND(EfInz!$D$23,NieStac!$N13))=FALSE,CONCATENATE(EfInz!$A$23,", "),""),IF(ISERR(FIND(EfInz!$D$24,NieStac!$N13))=FALSE,CONCATENATE(EfInz!$A$24,", "),""))</f>
        <v/>
      </c>
      <c r="D8" s="200"/>
    </row>
    <row r="9" spans="1:26" ht="12.75" customHeight="1" x14ac:dyDescent="0.2">
      <c r="A9" s="121" t="str">
        <f>(NieStac!$B9)</f>
        <v>Semestr 1:</v>
      </c>
      <c r="B9" s="200"/>
      <c r="C9" s="29" t="str">
        <f>CONCATENATE(IF(ISERR(FIND(EfInz!$D$10,NieStac!$N24))=FALSE,CONCATENATE(EfInz!$A$10,", "),""),IF(ISERR(FIND(EfInz!$D$11,NieStac!$N24))=FALSE,CONCATENATE(EfInz!$A$11,", "),""),IF(ISERR(FIND(EfInz!$D$12,NieStac!$N24))=FALSE,CONCATENATE(EfInz!$A$12,", "),""),IF(ISERR(FIND(EfInz!$D$13,NieStac!$N24))=FALSE,CONCATENATE(EfInz!$A$13,", "),""),IF(ISERR(FIND(EfInz!$D$14,NieStac!$N24))=FALSE,CONCATENATE(EfInz!$A$14,", "),""),IF(ISERR(FIND(EfInz!$D$15,NieStac!$N24))=FALSE,CONCATENATE(EfInz!$A$15,", "),""),IF(ISERR(FIND(EfInz!$D$16,NieStac!$N24))=FALSE,CONCATENATE(EfInz!$A$16,", "),""),IF(ISERR(FIND(EfInz!$D$17,NieStac!$N24))=FALSE,CONCATENATE(EfInz!$A$17,", "),""),IF(ISERR(FIND(EfInz!$D$18,NieStac!$N24))=FALSE,CONCATENATE(EfInz!$A$18,", "),""),IF(ISERR(FIND(EfInz!$D$19,NieStac!$N24))=FALSE,CONCATENATE(EfInz!$A$19,", "),""),IF(ISERR(FIND(EfInz!$D$20,NieStac!$N24))=FALSE,CONCATENATE(EfInz!$A$20,", "),""),IF(ISERR(FIND(EfInz!$D$21,NieStac!$N24))=FALSE,CONCATENATE(EfInz!$A$21,", "),""),IF(ISERR(FIND(EfInz!$D$22,NieStac!$N24))=FALSE,CONCATENATE(EfInz!$A$22,", "),""),IF(ISERR(FIND(EfInz!$D$23,NieStac!$N24))=FALSE,CONCATENATE(EfInz!$A$23,", "),""),IF(ISERR(FIND(EfInz!$D$24,NieStac!$N24))=FALSE,CONCATENATE(EfInz!$A$24,", "),""))</f>
        <v xml:space="preserve">K1_U9, </v>
      </c>
      <c r="D9" s="200"/>
    </row>
    <row r="10" spans="1:26" ht="12.75" x14ac:dyDescent="0.2">
      <c r="A10" s="121" t="str">
        <f>(NieStac!$B10)</f>
        <v>Moduł kształcenia</v>
      </c>
      <c r="B10" s="200"/>
      <c r="C10" s="29"/>
      <c r="D10" s="200"/>
    </row>
    <row r="11" spans="1:26" ht="12.75" x14ac:dyDescent="0.2">
      <c r="A11" s="124" t="str">
        <f>(NieStac!$B11)</f>
        <v>Analiza matematyczna</v>
      </c>
      <c r="B11" s="29" t="str">
        <f>CONCATENATE(IF(ISERR(FIND(EfInz!$D$5,NieStac!$M11))=FALSE,CONCATENATE(EfInz!$A$5,", "),""),IF(ISERR(FIND(EfInz!$D$6,NieStac!$M11))=FALSE,CONCATENATE(EfInz!$A$6,", "),""),IF(ISERR(FIND(EfInz!$D$7,NieStac!$M11))=FALSE,CONCATENATE(EfInz!$A$7,", "),""),IF(ISERR(FIND(EfInz!$D$8,NieStac!$M11))=FALSE,CONCATENATE(EfInz!$A$8,", "),""))</f>
        <v/>
      </c>
      <c r="C11" s="29" t="str">
        <f>CONCATENATE(IF(ISERR(FIND(EfInz!$D$10,NieStac!$N11))=FALSE,CONCATENATE(EfInz!$A$10,", "),""),IF(ISERR(FIND(EfInz!$D$11,NieStac!$N11))=FALSE,CONCATENATE(EfInz!$A$11,", "),""),IF(ISERR(FIND(EfInz!$D$12,NieStac!$N11))=FALSE,CONCATENATE(EfInz!$A$12,", "),""),IF(ISERR(FIND(EfInz!$D$13,NieStac!$N11))=FALSE,CONCATENATE(EfInz!$A$13,", "),""),IF(ISERR(FIND(EfInz!$D$14,NieStac!$N11))=FALSE,CONCATENATE(EfInz!$A$14,", "),""),IF(ISERR(FIND(EfInz!$D$15,NieStac!$N11))=FALSE,CONCATENATE(EfInz!$A$15,", "),""),IF(ISERR(FIND(EfInz!$D$16,NieStac!$N11))=FALSE,CONCATENATE(EfInz!$A$16,", "),""),IF(ISERR(FIND(EfInz!$D$17,NieStac!$N11))=FALSE,CONCATENATE(EfInz!$A$17,", "),""),IF(ISERR(FIND(EfInz!$D$18,NieStac!$N11))=FALSE,CONCATENATE(EfInz!$A$18,", "),""),IF(ISERR(FIND(EfInz!$D$19,NieStac!$N11))=FALSE,CONCATENATE(EfInz!$A$19,", "),""),IF(ISERR(FIND(EfInz!$D$20,NieStac!$N11))=FALSE,CONCATENATE(EfInz!$A$20,", "),""),IF(ISERR(FIND(EfInz!$D$21,NieStac!$N11))=FALSE,CONCATENATE(EfInz!$A$21,", "),""),IF(ISERR(FIND(EfInz!$D$22,NieStac!$N11))=FALSE,CONCATENATE(EfInz!$A$22,", "),""),IF(ISERR(FIND(EfInz!$D$23,NieStac!$N11))=FALSE,CONCATENATE(EfInz!$A$23,", "),""),IF(ISERR(FIND(EfInz!$D$24,NieStac!$N11))=FALSE,CONCATENATE(EfInz!$A$24,", "),""))</f>
        <v/>
      </c>
      <c r="D11" s="200"/>
    </row>
    <row r="12" spans="1:26" ht="12.75" x14ac:dyDescent="0.2">
      <c r="A12" s="124" t="str">
        <f>(NieStac!$B12)</f>
        <v>Probabilistyka i statystyka</v>
      </c>
      <c r="B12" s="29" t="str">
        <f>CONCATENATE(IF(ISERR(FIND(EfInz!$D$5,NieStac!$M12))=FALSE,CONCATENATE(EfInz!$A$5,", "),""),IF(ISERR(FIND(EfInz!$D$6,NieStac!$M12))=FALSE,CONCATENATE(EfInz!$A$6,", "),""),IF(ISERR(FIND(EfInz!$D$7,NieStac!$M12))=FALSE,CONCATENATE(EfInz!$A$7,", "),""),IF(ISERR(FIND(EfInz!$D$8,NieStac!$M12))=FALSE,CONCATENATE(EfInz!$A$8,", "),""))</f>
        <v/>
      </c>
      <c r="C12" s="29" t="str">
        <f>CONCATENATE(IF(ISERR(FIND(EfInz!$D$10,NieStac!$N12))=FALSE,CONCATENATE(EfInz!$A$10,", "),""),IF(ISERR(FIND(EfInz!$D$11,NieStac!$N12))=FALSE,CONCATENATE(EfInz!$A$11,", "),""),IF(ISERR(FIND(EfInz!$D$12,NieStac!$N12))=FALSE,CONCATENATE(EfInz!$A$12,", "),""),IF(ISERR(FIND(EfInz!$D$13,NieStac!$N12))=FALSE,CONCATENATE(EfInz!$A$13,", "),""),IF(ISERR(FIND(EfInz!$D$14,NieStac!$N12))=FALSE,CONCATENATE(EfInz!$A$14,", "),""),IF(ISERR(FIND(EfInz!$D$15,NieStac!$N12))=FALSE,CONCATENATE(EfInz!$A$15,", "),""),IF(ISERR(FIND(EfInz!$D$16,NieStac!$N12))=FALSE,CONCATENATE(EfInz!$A$16,", "),""),IF(ISERR(FIND(EfInz!$D$17,NieStac!$N12))=FALSE,CONCATENATE(EfInz!$A$17,", "),""),IF(ISERR(FIND(EfInz!$D$18,NieStac!$N12))=FALSE,CONCATENATE(EfInz!$A$18,", "),""),IF(ISERR(FIND(EfInz!$D$19,NieStac!$N12))=FALSE,CONCATENATE(EfInz!$A$19,", "),""),IF(ISERR(FIND(EfInz!$D$20,NieStac!$N12))=FALSE,CONCATENATE(EfInz!$A$20,", "),""),IF(ISERR(FIND(EfInz!$D$21,NieStac!$N12))=FALSE,CONCATENATE(EfInz!$A$21,", "),""),IF(ISERR(FIND(EfInz!$D$22,NieStac!$N12))=FALSE,CONCATENATE(EfInz!$A$22,", "),""),IF(ISERR(FIND(EfInz!$D$23,NieStac!$N12))=FALSE,CONCATENATE(EfInz!$A$23,", "),""),IF(ISERR(FIND(EfInz!$D$24,NieStac!$N12))=FALSE,CONCATENATE(EfInz!$A$24,", "),""))</f>
        <v/>
      </c>
      <c r="D12" s="200"/>
    </row>
    <row r="13" spans="1:26" ht="12.75" x14ac:dyDescent="0.2">
      <c r="A13" s="124" t="str">
        <f>(NieStac!$B13)</f>
        <v>Algebra z geometrią</v>
      </c>
      <c r="B13" s="29" t="str">
        <f>CONCATENATE(IF(ISERR(FIND(EfInz!$D$5,NieStac!$M13))=FALSE,CONCATENATE(EfInz!$A$5,", "),""),IF(ISERR(FIND(EfInz!$D$6,NieStac!$M13))=FALSE,CONCATENATE(EfInz!$A$6,", "),""),IF(ISERR(FIND(EfInz!$D$7,NieStac!$M13))=FALSE,CONCATENATE(EfInz!$A$7,", "),""),IF(ISERR(FIND(EfInz!$D$8,NieStac!$M13))=FALSE,CONCATENATE(EfInz!$A$8,", "),""))</f>
        <v/>
      </c>
      <c r="C13" s="29" t="str">
        <f>CONCATENATE(IF(ISERR(FIND(EfInz!$D$10,NieStac!$N13))=FALSE,CONCATENATE(EfInz!$A$10,", "),""),IF(ISERR(FIND(EfInz!$D$11,NieStac!$N13))=FALSE,CONCATENATE(EfInz!$A$11,", "),""),IF(ISERR(FIND(EfInz!$D$12,NieStac!$N13))=FALSE,CONCATENATE(EfInz!$A$12,", "),""),IF(ISERR(FIND(EfInz!$D$13,NieStac!$N13))=FALSE,CONCATENATE(EfInz!$A$13,", "),""),IF(ISERR(FIND(EfInz!$D$14,NieStac!$N13))=FALSE,CONCATENATE(EfInz!$A$14,", "),""),IF(ISERR(FIND(EfInz!$D$15,NieStac!$N13))=FALSE,CONCATENATE(EfInz!$A$15,", "),""),IF(ISERR(FIND(EfInz!$D$16,NieStac!$N13))=FALSE,CONCATENATE(EfInz!$A$16,", "),""),IF(ISERR(FIND(EfInz!$D$17,NieStac!$N13))=FALSE,CONCATENATE(EfInz!$A$17,", "),""),IF(ISERR(FIND(EfInz!$D$18,NieStac!$N13))=FALSE,CONCATENATE(EfInz!$A$18,", "),""),IF(ISERR(FIND(EfInz!$D$19,NieStac!$N13))=FALSE,CONCATENATE(EfInz!$A$19,", "),""),IF(ISERR(FIND(EfInz!$D$20,NieStac!$N13))=FALSE,CONCATENATE(EfInz!$A$20,", "),""),IF(ISERR(FIND(EfInz!$D$21,NieStac!$N13))=FALSE,CONCATENATE(EfInz!$A$21,", "),""),IF(ISERR(FIND(EfInz!$D$22,NieStac!$N13))=FALSE,CONCATENATE(EfInz!$A$22,", "),""),IF(ISERR(FIND(EfInz!$D$23,NieStac!$N13))=FALSE,CONCATENATE(EfInz!$A$23,", "),""),IF(ISERR(FIND(EfInz!$D$24,NieStac!$N13))=FALSE,CONCATENATE(EfInz!$A$24,", "),""))</f>
        <v/>
      </c>
      <c r="D13" s="200"/>
    </row>
    <row r="14" spans="1:26" ht="12.75" x14ac:dyDescent="0.2">
      <c r="A14" s="124" t="str">
        <f>(NieStac!$B14)</f>
        <v>Fizyka</v>
      </c>
      <c r="B14" s="29" t="str">
        <f>CONCATENATE(IF(ISERR(FIND(EfInz!$D$5,NieStac!$M14))=FALSE,CONCATENATE(EfInz!$A$5,", "),""),IF(ISERR(FIND(EfInz!$D$6,NieStac!$M14))=FALSE,CONCATENATE(EfInz!$A$6,", "),""),IF(ISERR(FIND(EfInz!$D$7,NieStac!$M14))=FALSE,CONCATENATE(EfInz!$A$7,", "),""),IF(ISERR(FIND(EfInz!$D$8,NieStac!$M14))=FALSE,CONCATENATE(EfInz!$A$8,", "),""))</f>
        <v/>
      </c>
      <c r="C14" s="29" t="str">
        <f>CONCATENATE(IF(ISERR(FIND(EfInz!$D$10,NieStac!$N14))=FALSE,CONCATENATE(EfInz!$A$10,", "),""),IF(ISERR(FIND(EfInz!$D$11,NieStac!$N14))=FALSE,CONCATENATE(EfInz!$A$11,", "),""),IF(ISERR(FIND(EfInz!$D$12,NieStac!$N14))=FALSE,CONCATENATE(EfInz!$A$12,", "),""),IF(ISERR(FIND(EfInz!$D$13,NieStac!$N14))=FALSE,CONCATENATE(EfInz!$A$13,", "),""),IF(ISERR(FIND(EfInz!$D$14,NieStac!$N14))=FALSE,CONCATENATE(EfInz!$A$14,", "),""),IF(ISERR(FIND(EfInz!$D$15,NieStac!$N14))=FALSE,CONCATENATE(EfInz!$A$15,", "),""),IF(ISERR(FIND(EfInz!$D$16,NieStac!$N14))=FALSE,CONCATENATE(EfInz!$A$16,", "),""),IF(ISERR(FIND(EfInz!$D$17,NieStac!$N14))=FALSE,CONCATENATE(EfInz!$A$17,", "),""),IF(ISERR(FIND(EfInz!$D$18,NieStac!$N14))=FALSE,CONCATENATE(EfInz!$A$18,", "),""),IF(ISERR(FIND(EfInz!$D$19,NieStac!$N14))=FALSE,CONCATENATE(EfInz!$A$19,", "),""),IF(ISERR(FIND(EfInz!$D$20,NieStac!$N14))=FALSE,CONCATENATE(EfInz!$A$20,", "),""),IF(ISERR(FIND(EfInz!$D$21,NieStac!$N14))=FALSE,CONCATENATE(EfInz!$A$21,", "),""),IF(ISERR(FIND(EfInz!$D$22,NieStac!$N14))=FALSE,CONCATENATE(EfInz!$A$22,", "),""),IF(ISERR(FIND(EfInz!$D$23,NieStac!$N14))=FALSE,CONCATENATE(EfInz!$A$23,", "),""),IF(ISERR(FIND(EfInz!$D$24,NieStac!$N14))=FALSE,CONCATENATE(EfInz!$A$24,", "),""))</f>
        <v/>
      </c>
      <c r="D14" s="200"/>
    </row>
    <row r="15" spans="1:26" ht="12.75" x14ac:dyDescent="0.2">
      <c r="A15" s="124" t="str">
        <f>(NieStac!$B15)</f>
        <v>Podstawy informatyki</v>
      </c>
      <c r="B15" s="29" t="str">
        <f>CONCATENATE(IF(ISERR(FIND(EfInz!$D$5,NieStac!$M15))=FALSE,CONCATENATE(EfInz!$A$5,", "),""),IF(ISERR(FIND(EfInz!$D$6,NieStac!$M15))=FALSE,CONCATENATE(EfInz!$A$6,", "),""),IF(ISERR(FIND(EfInz!$D$7,NieStac!$M15))=FALSE,CONCATENATE(EfInz!$A$7,", "),""),IF(ISERR(FIND(EfInz!$D$8,NieStac!$M15))=FALSE,CONCATENATE(EfInz!$A$8,", "),""))</f>
        <v/>
      </c>
      <c r="C15" s="29" t="str">
        <f>CONCATENATE(IF(ISERR(FIND(EfInz!$D$10,NieStac!$N15))=FALSE,CONCATENATE(EfInz!$A$10,", "),""),IF(ISERR(FIND(EfInz!$D$11,NieStac!$N15))=FALSE,CONCATENATE(EfInz!$A$11,", "),""),IF(ISERR(FIND(EfInz!$D$12,NieStac!$N15))=FALSE,CONCATENATE(EfInz!$A$12,", "),""),IF(ISERR(FIND(EfInz!$D$13,NieStac!$N15))=FALSE,CONCATENATE(EfInz!$A$13,", "),""),IF(ISERR(FIND(EfInz!$D$14,NieStac!$N15))=FALSE,CONCATENATE(EfInz!$A$14,", "),""),IF(ISERR(FIND(EfInz!$D$15,NieStac!$N15))=FALSE,CONCATENATE(EfInz!$A$15,", "),""),IF(ISERR(FIND(EfInz!$D$16,NieStac!$N15))=FALSE,CONCATENATE(EfInz!$A$16,", "),""),IF(ISERR(FIND(EfInz!$D$17,NieStac!$N15))=FALSE,CONCATENATE(EfInz!$A$17,", "),""),IF(ISERR(FIND(EfInz!$D$18,NieStac!$N15))=FALSE,CONCATENATE(EfInz!$A$18,", "),""),IF(ISERR(FIND(EfInz!$D$19,NieStac!$N15))=FALSE,CONCATENATE(EfInz!$A$19,", "),""),IF(ISERR(FIND(EfInz!$D$20,NieStac!$N15))=FALSE,CONCATENATE(EfInz!$A$20,", "),""),IF(ISERR(FIND(EfInz!$D$21,NieStac!$N15))=FALSE,CONCATENATE(EfInz!$A$21,", "),""),IF(ISERR(FIND(EfInz!$D$22,NieStac!$N15))=FALSE,CONCATENATE(EfInz!$A$22,", "),""),IF(ISERR(FIND(EfInz!$D$23,NieStac!$N15))=FALSE,CONCATENATE(EfInz!$A$23,", "),""),IF(ISERR(FIND(EfInz!$D$24,NieStac!$N15))=FALSE,CONCATENATE(EfInz!$A$24,", "),""))</f>
        <v/>
      </c>
      <c r="D15" s="200"/>
    </row>
    <row r="16" spans="1:26" ht="12.75" x14ac:dyDescent="0.2">
      <c r="A16" s="124" t="str">
        <f>(NieStac!$B16)</f>
        <v>Technologie informacyjne</v>
      </c>
      <c r="B16" s="29" t="str">
        <f>CONCATENATE(IF(ISERR(FIND(EfInz!$D$5,NieStac!$M16))=FALSE,CONCATENATE(EfInz!$A$5,", "),""),IF(ISERR(FIND(EfInz!$D$6,NieStac!$M16))=FALSE,CONCATENATE(EfInz!$A$6,", "),""),IF(ISERR(FIND(EfInz!$D$7,NieStac!$M16))=FALSE,CONCATENATE(EfInz!$A$7,", "),""),IF(ISERR(FIND(EfInz!$D$8,NieStac!$M16))=FALSE,CONCATENATE(EfInz!$A$8,", "),""))</f>
        <v/>
      </c>
      <c r="C16" s="29" t="str">
        <f>CONCATENATE(IF(ISERR(FIND(EfInz!$D$10,NieStac!$N16))=FALSE,CONCATENATE(EfInz!$A$10,", "),""),IF(ISERR(FIND(EfInz!$D$11,NieStac!$N16))=FALSE,CONCATENATE(EfInz!$A$11,", "),""),IF(ISERR(FIND(EfInz!$D$12,NieStac!$N16))=FALSE,CONCATENATE(EfInz!$A$12,", "),""),IF(ISERR(FIND(EfInz!$D$13,NieStac!$N16))=FALSE,CONCATENATE(EfInz!$A$13,", "),""),IF(ISERR(FIND(EfInz!$D$14,NieStac!$N16))=FALSE,CONCATENATE(EfInz!$A$14,", "),""),IF(ISERR(FIND(EfInz!$D$15,NieStac!$N16))=FALSE,CONCATENATE(EfInz!$A$15,", "),""),IF(ISERR(FIND(EfInz!$D$16,NieStac!$N16))=FALSE,CONCATENATE(EfInz!$A$16,", "),""),IF(ISERR(FIND(EfInz!$D$17,NieStac!$N16))=FALSE,CONCATENATE(EfInz!$A$17,", "),""),IF(ISERR(FIND(EfInz!$D$18,NieStac!$N16))=FALSE,CONCATENATE(EfInz!$A$18,", "),""),IF(ISERR(FIND(EfInz!$D$19,NieStac!$N16))=FALSE,CONCATENATE(EfInz!$A$19,", "),""),IF(ISERR(FIND(EfInz!$D$20,NieStac!$N16))=FALSE,CONCATENATE(EfInz!$A$20,", "),""),IF(ISERR(FIND(EfInz!$D$21,NieStac!$N16))=FALSE,CONCATENATE(EfInz!$A$21,", "),""),IF(ISERR(FIND(EfInz!$D$22,NieStac!$N16))=FALSE,CONCATENATE(EfInz!$A$22,", "),""),IF(ISERR(FIND(EfInz!$D$23,NieStac!$N16))=FALSE,CONCATENATE(EfInz!$A$23,", "),""),IF(ISERR(FIND(EfInz!$D$24,NieStac!$N16))=FALSE,CONCATENATE(EfInz!$A$24,", "),""))</f>
        <v/>
      </c>
      <c r="D16" s="200"/>
    </row>
    <row r="17" spans="1:4" ht="12.75" x14ac:dyDescent="0.2">
      <c r="A17" s="124" t="str">
        <f>(NieStac!$B17)</f>
        <v>Podstawowe szkolenie z zakresu BHP</v>
      </c>
      <c r="B17" s="29" t="str">
        <f>CONCATENATE(IF(ISERR(FIND(EfInz!$D$5,NieStac!$M17))=FALSE,CONCATENATE(EfInz!$A$5,", "),""),IF(ISERR(FIND(EfInz!$D$6,NieStac!$M17))=FALSE,CONCATENATE(EfInz!$A$6,", "),""),IF(ISERR(FIND(EfInz!$D$7,NieStac!$M17))=FALSE,CONCATENATE(EfInz!$A$7,", "),""),IF(ISERR(FIND(EfInz!$D$8,NieStac!$M17))=FALSE,CONCATENATE(EfInz!$A$8,", "),""))</f>
        <v/>
      </c>
      <c r="C17" s="29" t="str">
        <f>CONCATENATE(IF(ISERR(FIND(EfInz!$D$10,NieStac!$N17))=FALSE,CONCATENATE(EfInz!$A$10,", "),""),IF(ISERR(FIND(EfInz!$D$11,NieStac!$N17))=FALSE,CONCATENATE(EfInz!$A$11,", "),""),IF(ISERR(FIND(EfInz!$D$12,NieStac!$N17))=FALSE,CONCATENATE(EfInz!$A$12,", "),""),IF(ISERR(FIND(EfInz!$D$13,NieStac!$N17))=FALSE,CONCATENATE(EfInz!$A$13,", "),""),IF(ISERR(FIND(EfInz!$D$14,NieStac!$N17))=FALSE,CONCATENATE(EfInz!$A$14,", "),""),IF(ISERR(FIND(EfInz!$D$15,NieStac!$N17))=FALSE,CONCATENATE(EfInz!$A$15,", "),""),IF(ISERR(FIND(EfInz!$D$16,NieStac!$N17))=FALSE,CONCATENATE(EfInz!$A$16,", "),""),IF(ISERR(FIND(EfInz!$D$17,NieStac!$N17))=FALSE,CONCATENATE(EfInz!$A$17,", "),""),IF(ISERR(FIND(EfInz!$D$18,NieStac!$N17))=FALSE,CONCATENATE(EfInz!$A$18,", "),""),IF(ISERR(FIND(EfInz!$D$19,NieStac!$N17))=FALSE,CONCATENATE(EfInz!$A$19,", "),""),IF(ISERR(FIND(EfInz!$D$20,NieStac!$N17))=FALSE,CONCATENATE(EfInz!$A$20,", "),""),IF(ISERR(FIND(EfInz!$D$21,NieStac!$N17))=FALSE,CONCATENATE(EfInz!$A$21,", "),""),IF(ISERR(FIND(EfInz!$D$22,NieStac!$N17))=FALSE,CONCATENATE(EfInz!$A$22,", "),""),IF(ISERR(FIND(EfInz!$D$23,NieStac!$N17))=FALSE,CONCATENATE(EfInz!$A$23,", "),""),IF(ISERR(FIND(EfInz!$D$24,NieStac!$N17))=FALSE,CONCATENATE(EfInz!$A$24,", "),""))</f>
        <v/>
      </c>
      <c r="D17" s="200"/>
    </row>
    <row r="18" spans="1:4" ht="25.5" x14ac:dyDescent="0.2">
      <c r="A18" s="124" t="str">
        <f>(NieStac!$B18)</f>
        <v>Bezpieczeństwo systemów i ochrona własności intelektualnej</v>
      </c>
      <c r="B18" s="29" t="str">
        <f>CONCATENATE(IF(ISERR(FIND(EfInz!$D$5,NieStac!$M18))=FALSE,CONCATENATE(EfInz!$A$5,", "),""),IF(ISERR(FIND(EfInz!$D$6,NieStac!$M18))=FALSE,CONCATENATE(EfInz!$A$6,", "),""),IF(ISERR(FIND(EfInz!$D$7,NieStac!$M18))=FALSE,CONCATENATE(EfInz!$A$7,", "),""),IF(ISERR(FIND(EfInz!$D$8,NieStac!$M18))=FALSE,CONCATENATE(EfInz!$A$8,", "),""))</f>
        <v/>
      </c>
      <c r="C18" s="29" t="str">
        <f>CONCATENATE(IF(ISERR(FIND(EfInz!$D$10,NieStac!$N18))=FALSE,CONCATENATE(EfInz!$A$10,", "),""),IF(ISERR(FIND(EfInz!$D$11,NieStac!$N18))=FALSE,CONCATENATE(EfInz!$A$11,", "),""),IF(ISERR(FIND(EfInz!$D$12,NieStac!$N18))=FALSE,CONCATENATE(EfInz!$A$12,", "),""),IF(ISERR(FIND(EfInz!$D$13,NieStac!$N18))=FALSE,CONCATENATE(EfInz!$A$13,", "),""),IF(ISERR(FIND(EfInz!$D$14,NieStac!$N18))=FALSE,CONCATENATE(EfInz!$A$14,", "),""),IF(ISERR(FIND(EfInz!$D$15,NieStac!$N18))=FALSE,CONCATENATE(EfInz!$A$15,", "),""),IF(ISERR(FIND(EfInz!$D$16,NieStac!$N18))=FALSE,CONCATENATE(EfInz!$A$16,", "),""),IF(ISERR(FIND(EfInz!$D$17,NieStac!$N18))=FALSE,CONCATENATE(EfInz!$A$17,", "),""),IF(ISERR(FIND(EfInz!$D$18,NieStac!$N18))=FALSE,CONCATENATE(EfInz!$A$18,", "),""),IF(ISERR(FIND(EfInz!$D$19,NieStac!$N18))=FALSE,CONCATENATE(EfInz!$A$19,", "),""),IF(ISERR(FIND(EfInz!$D$20,NieStac!$N18))=FALSE,CONCATENATE(EfInz!$A$20,", "),""),IF(ISERR(FIND(EfInz!$D$21,NieStac!$N18))=FALSE,CONCATENATE(EfInz!$A$21,", "),""),IF(ISERR(FIND(EfInz!$D$22,NieStac!$N18))=FALSE,CONCATENATE(EfInz!$A$22,", "),""),IF(ISERR(FIND(EfInz!$D$23,NieStac!$N18))=FALSE,CONCATENATE(EfInz!$A$23,", "),""),IF(ISERR(FIND(EfInz!$D$24,NieStac!$N18))=FALSE,CONCATENATE(EfInz!$A$24,", "),""))</f>
        <v/>
      </c>
      <c r="D18" s="200"/>
    </row>
    <row r="19" spans="1:4" ht="12.75" x14ac:dyDescent="0.2">
      <c r="A19" s="124" t="str">
        <f>(NieStac!$B19)</f>
        <v>Szkolenie biblioteczne</v>
      </c>
      <c r="B19" s="29" t="str">
        <f>CONCATENATE(IF(ISERR(FIND(EfInz!$D$5,NieStac!$M19))=FALSE,CONCATENATE(EfInz!$A$5,", "),""),IF(ISERR(FIND(EfInz!$D$6,NieStac!$M19))=FALSE,CONCATENATE(EfInz!$A$6,", "),""),IF(ISERR(FIND(EfInz!$D$7,NieStac!$M19))=FALSE,CONCATENATE(EfInz!$A$7,", "),""),IF(ISERR(FIND(EfInz!$D$8,NieStac!$M19))=FALSE,CONCATENATE(EfInz!$A$8,", "),""))</f>
        <v/>
      </c>
      <c r="C19" s="29" t="str">
        <f>CONCATENATE(IF(ISERR(FIND(EfInz!$D$10,NieStac!$N19))=FALSE,CONCATENATE(EfInz!$A$10,", "),""),IF(ISERR(FIND(EfInz!$D$11,NieStac!$N19))=FALSE,CONCATENATE(EfInz!$A$11,", "),""),IF(ISERR(FIND(EfInz!$D$12,NieStac!$N19))=FALSE,CONCATENATE(EfInz!$A$12,", "),""),IF(ISERR(FIND(EfInz!$D$13,NieStac!$N19))=FALSE,CONCATENATE(EfInz!$A$13,", "),""),IF(ISERR(FIND(EfInz!$D$14,NieStac!$N19))=FALSE,CONCATENATE(EfInz!$A$14,", "),""),IF(ISERR(FIND(EfInz!$D$15,NieStac!$N19))=FALSE,CONCATENATE(EfInz!$A$15,", "),""),IF(ISERR(FIND(EfInz!$D$16,NieStac!$N19))=FALSE,CONCATENATE(EfInz!$A$16,", "),""),IF(ISERR(FIND(EfInz!$D$17,NieStac!$N19))=FALSE,CONCATENATE(EfInz!$A$17,", "),""),IF(ISERR(FIND(EfInz!$D$18,NieStac!$N19))=FALSE,CONCATENATE(EfInz!$A$18,", "),""),IF(ISERR(FIND(EfInz!$D$19,NieStac!$N19))=FALSE,CONCATENATE(EfInz!$A$19,", "),""),IF(ISERR(FIND(EfInz!$D$20,NieStac!$N19))=FALSE,CONCATENATE(EfInz!$A$20,", "),""),IF(ISERR(FIND(EfInz!$D$21,NieStac!$N19))=FALSE,CONCATENATE(EfInz!$A$21,", "),""),IF(ISERR(FIND(EfInz!$D$22,NieStac!$N19))=FALSE,CONCATENATE(EfInz!$A$22,", "),""),IF(ISERR(FIND(EfInz!$D$23,NieStac!$N19))=FALSE,CONCATENATE(EfInz!$A$23,", "),""),IF(ISERR(FIND(EfInz!$D$24,NieStac!$N19))=FALSE,CONCATENATE(EfInz!$A$24,", "),""))</f>
        <v/>
      </c>
      <c r="D19" s="200"/>
    </row>
    <row r="20" spans="1:4" ht="12.75" x14ac:dyDescent="0.2">
      <c r="A20" s="124">
        <f>(NieStac!$B20)</f>
        <v>0</v>
      </c>
      <c r="B20" s="29" t="str">
        <f>CONCATENATE(IF(ISERR(FIND(EfInz!$D$5,NieStac!$M20))=FALSE,CONCATENATE(EfInz!$A$5,", "),""),IF(ISERR(FIND(EfInz!$D$6,NieStac!$M20))=FALSE,CONCATENATE(EfInz!$A$6,", "),""),IF(ISERR(FIND(EfInz!$D$7,NieStac!$M20))=FALSE,CONCATENATE(EfInz!$A$7,", "),""),IF(ISERR(FIND(EfInz!$D$8,NieStac!$M20))=FALSE,CONCATENATE(EfInz!$A$8,", "),""))</f>
        <v/>
      </c>
      <c r="C20" s="29" t="str">
        <f>CONCATENATE(IF(ISERR(FIND(EfInz!$D$10,NieStac!$N20))=FALSE,CONCATENATE(EfInz!$A$10,", "),""),IF(ISERR(FIND(EfInz!$D$11,NieStac!$N20))=FALSE,CONCATENATE(EfInz!$A$11,", "),""),IF(ISERR(FIND(EfInz!$D$12,NieStac!$N20))=FALSE,CONCATENATE(EfInz!$A$12,", "),""),IF(ISERR(FIND(EfInz!$D$13,NieStac!$N20))=FALSE,CONCATENATE(EfInz!$A$13,", "),""),IF(ISERR(FIND(EfInz!$D$14,NieStac!$N20))=FALSE,CONCATENATE(EfInz!$A$14,", "),""),IF(ISERR(FIND(EfInz!$D$15,NieStac!$N20))=FALSE,CONCATENATE(EfInz!$A$15,", "),""),IF(ISERR(FIND(EfInz!$D$16,NieStac!$N20))=FALSE,CONCATENATE(EfInz!$A$16,", "),""),IF(ISERR(FIND(EfInz!$D$17,NieStac!$N20))=FALSE,CONCATENATE(EfInz!$A$17,", "),""),IF(ISERR(FIND(EfInz!$D$18,NieStac!$N20))=FALSE,CONCATENATE(EfInz!$A$18,", "),""),IF(ISERR(FIND(EfInz!$D$19,NieStac!$N20))=FALSE,CONCATENATE(EfInz!$A$19,", "),""),IF(ISERR(FIND(EfInz!$D$20,NieStac!$N20))=FALSE,CONCATENATE(EfInz!$A$20,", "),""),IF(ISERR(FIND(EfInz!$D$21,NieStac!$N20))=FALSE,CONCATENATE(EfInz!$A$21,", "),""),IF(ISERR(FIND(EfInz!$D$22,NieStac!$N20))=FALSE,CONCATENATE(EfInz!$A$22,", "),""),IF(ISERR(FIND(EfInz!$D$23,NieStac!$N20))=FALSE,CONCATENATE(EfInz!$A$23,", "),""),IF(ISERR(FIND(EfInz!$D$24,NieStac!$N20))=FALSE,CONCATENATE(EfInz!$A$24,", "),""))</f>
        <v/>
      </c>
      <c r="D20" s="200"/>
    </row>
    <row r="21" spans="1:4" ht="12.75" x14ac:dyDescent="0.2">
      <c r="A21" s="124">
        <f>(NieStac!$B21)</f>
        <v>0</v>
      </c>
      <c r="B21" s="29" t="str">
        <f>CONCATENATE(IF(ISERR(FIND(EfInz!$D$5,NieStac!$M21))=FALSE,CONCATENATE(EfInz!$A$5,", "),""),IF(ISERR(FIND(EfInz!$D$6,NieStac!$M21))=FALSE,CONCATENATE(EfInz!$A$6,", "),""),IF(ISERR(FIND(EfInz!$D$7,NieStac!$M21))=FALSE,CONCATENATE(EfInz!$A$7,", "),""),IF(ISERR(FIND(EfInz!$D$8,NieStac!$M21))=FALSE,CONCATENATE(EfInz!$A$8,", "),""))</f>
        <v/>
      </c>
      <c r="C21" s="29" t="str">
        <f>CONCATENATE(IF(ISERR(FIND(EfInz!$D$10,NieStac!$N21))=FALSE,CONCATENATE(EfInz!$A$10,", "),""),IF(ISERR(FIND(EfInz!$D$11,NieStac!$N21))=FALSE,CONCATENATE(EfInz!$A$11,", "),""),IF(ISERR(FIND(EfInz!$D$12,NieStac!$N21))=FALSE,CONCATENATE(EfInz!$A$12,", "),""),IF(ISERR(FIND(EfInz!$D$13,NieStac!$N21))=FALSE,CONCATENATE(EfInz!$A$13,", "),""),IF(ISERR(FIND(EfInz!$D$14,NieStac!$N21))=FALSE,CONCATENATE(EfInz!$A$14,", "),""),IF(ISERR(FIND(EfInz!$D$15,NieStac!$N21))=FALSE,CONCATENATE(EfInz!$A$15,", "),""),IF(ISERR(FIND(EfInz!$D$16,NieStac!$N21))=FALSE,CONCATENATE(EfInz!$A$16,", "),""),IF(ISERR(FIND(EfInz!$D$17,NieStac!$N21))=FALSE,CONCATENATE(EfInz!$A$17,", "),""),IF(ISERR(FIND(EfInz!$D$18,NieStac!$N21))=FALSE,CONCATENATE(EfInz!$A$18,", "),""),IF(ISERR(FIND(EfInz!$D$19,NieStac!$N21))=FALSE,CONCATENATE(EfInz!$A$19,", "),""),IF(ISERR(FIND(EfInz!$D$20,NieStac!$N21))=FALSE,CONCATENATE(EfInz!$A$20,", "),""),IF(ISERR(FIND(EfInz!$D$21,NieStac!$N21))=FALSE,CONCATENATE(EfInz!$A$21,", "),""),IF(ISERR(FIND(EfInz!$D$22,NieStac!$N21))=FALSE,CONCATENATE(EfInz!$A$22,", "),""),IF(ISERR(FIND(EfInz!$D$23,NieStac!$N21))=FALSE,CONCATENATE(EfInz!$A$23,", "),""),IF(ISERR(FIND(EfInz!$D$24,NieStac!$N21))=FALSE,CONCATENATE(EfInz!$A$24,", "),""))</f>
        <v/>
      </c>
      <c r="D21" s="200"/>
    </row>
    <row r="22" spans="1:4" ht="12.75" x14ac:dyDescent="0.2">
      <c r="A22" s="121" t="str">
        <f>(NieStac!$B22)</f>
        <v>Semestr 2:</v>
      </c>
      <c r="B22" s="29" t="str">
        <f>CONCATENATE(IF(ISERR(FIND(EfInz!$D$5,NieStac!$M22))=FALSE,CONCATENATE(EfInz!$A$5,", "),""),IF(ISERR(FIND(EfInz!$D$6,NieStac!$M22))=FALSE,CONCATENATE(EfInz!$A$6,", "),""),IF(ISERR(FIND(EfInz!$D$7,NieStac!$M22))=FALSE,CONCATENATE(EfInz!$A$7,", "),""),IF(ISERR(FIND(EfInz!$D$8,NieStac!$M22))=FALSE,CONCATENATE(EfInz!$A$8,", "),""))</f>
        <v/>
      </c>
      <c r="C22" s="29" t="str">
        <f>CONCATENATE(IF(ISERR(FIND(EfInz!$D$10,NieStac!$N22))=FALSE,CONCATENATE(EfInz!$A$10,", "),""),IF(ISERR(FIND(EfInz!$D$11,NieStac!$N22))=FALSE,CONCATENATE(EfInz!$A$11,", "),""),IF(ISERR(FIND(EfInz!$D$12,NieStac!$N22))=FALSE,CONCATENATE(EfInz!$A$12,", "),""),IF(ISERR(FIND(EfInz!$D$13,NieStac!$N22))=FALSE,CONCATENATE(EfInz!$A$13,", "),""),IF(ISERR(FIND(EfInz!$D$14,NieStac!$N22))=FALSE,CONCATENATE(EfInz!$A$14,", "),""),IF(ISERR(FIND(EfInz!$D$15,NieStac!$N22))=FALSE,CONCATENATE(EfInz!$A$15,", "),""),IF(ISERR(FIND(EfInz!$D$16,NieStac!$N22))=FALSE,CONCATENATE(EfInz!$A$16,", "),""),IF(ISERR(FIND(EfInz!$D$17,NieStac!$N22))=FALSE,CONCATENATE(EfInz!$A$17,", "),""),IF(ISERR(FIND(EfInz!$D$18,NieStac!$N22))=FALSE,CONCATENATE(EfInz!$A$18,", "),""),IF(ISERR(FIND(EfInz!$D$19,NieStac!$N22))=FALSE,CONCATENATE(EfInz!$A$19,", "),""),IF(ISERR(FIND(EfInz!$D$20,NieStac!$N22))=FALSE,CONCATENATE(EfInz!$A$20,", "),""),IF(ISERR(FIND(EfInz!$D$21,NieStac!$N22))=FALSE,CONCATENATE(EfInz!$A$21,", "),""),IF(ISERR(FIND(EfInz!$D$22,NieStac!$N22))=FALSE,CONCATENATE(EfInz!$A$22,", "),""),IF(ISERR(FIND(EfInz!$D$23,NieStac!$N22))=FALSE,CONCATENATE(EfInz!$A$23,", "),""),IF(ISERR(FIND(EfInz!$D$24,NieStac!$N22))=FALSE,CONCATENATE(EfInz!$A$24,", "),""))</f>
        <v/>
      </c>
      <c r="D22" s="200"/>
    </row>
    <row r="23" spans="1:4" ht="12.75" x14ac:dyDescent="0.2">
      <c r="A23" s="121" t="str">
        <f>(NieStac!$B23)</f>
        <v>Moduł kształcenia</v>
      </c>
      <c r="B23" s="29" t="str">
        <f>CONCATENATE(IF(ISERR(FIND(EfInz!$D$5,NieStac!$M23))=FALSE,CONCATENATE(EfInz!$A$5,", "),""),IF(ISERR(FIND(EfInz!$D$6,NieStac!$M23))=FALSE,CONCATENATE(EfInz!$A$6,", "),""),IF(ISERR(FIND(EfInz!$D$7,NieStac!$M23))=FALSE,CONCATENATE(EfInz!$A$7,", "),""),IF(ISERR(FIND(EfInz!$D$8,NieStac!$M23))=FALSE,CONCATENATE(EfInz!$A$8,", "),""))</f>
        <v/>
      </c>
      <c r="C23" s="29" t="str">
        <f>CONCATENATE(IF(ISERR(FIND(EfInz!$D$10,NieStac!$N23))=FALSE,CONCATENATE(EfInz!$A$10,", "),""),IF(ISERR(FIND(EfInz!$D$11,NieStac!$N23))=FALSE,CONCATENATE(EfInz!$A$11,", "),""),IF(ISERR(FIND(EfInz!$D$12,NieStac!$N23))=FALSE,CONCATENATE(EfInz!$A$12,", "),""),IF(ISERR(FIND(EfInz!$D$13,NieStac!$N23))=FALSE,CONCATENATE(EfInz!$A$13,", "),""),IF(ISERR(FIND(EfInz!$D$14,NieStac!$N23))=FALSE,CONCATENATE(EfInz!$A$14,", "),""),IF(ISERR(FIND(EfInz!$D$15,NieStac!$N23))=FALSE,CONCATENATE(EfInz!$A$15,", "),""),IF(ISERR(FIND(EfInz!$D$16,NieStac!$N23))=FALSE,CONCATENATE(EfInz!$A$16,", "),""),IF(ISERR(FIND(EfInz!$D$17,NieStac!$N23))=FALSE,CONCATENATE(EfInz!$A$17,", "),""),IF(ISERR(FIND(EfInz!$D$18,NieStac!$N23))=FALSE,CONCATENATE(EfInz!$A$18,", "),""),IF(ISERR(FIND(EfInz!$D$19,NieStac!$N23))=FALSE,CONCATENATE(EfInz!$A$19,", "),""),IF(ISERR(FIND(EfInz!$D$20,NieStac!$N23))=FALSE,CONCATENATE(EfInz!$A$20,", "),""),IF(ISERR(FIND(EfInz!$D$21,NieStac!$N23))=FALSE,CONCATENATE(EfInz!$A$21,", "),""),IF(ISERR(FIND(EfInz!$D$22,NieStac!$N23))=FALSE,CONCATENATE(EfInz!$A$22,", "),""),IF(ISERR(FIND(EfInz!$D$23,NieStac!$N23))=FALSE,CONCATENATE(EfInz!$A$23,", "),""),IF(ISERR(FIND(EfInz!$D$24,NieStac!$N23))=FALSE,CONCATENATE(EfInz!$A$24,", "),""))</f>
        <v/>
      </c>
      <c r="D23" s="200"/>
    </row>
    <row r="24" spans="1:4" ht="12.75" x14ac:dyDescent="0.2">
      <c r="A24" s="124" t="str">
        <f>(NieStac!$B24)</f>
        <v>Równania różniczkowe i przekształcenia całkowe</v>
      </c>
      <c r="B24" s="29" t="str">
        <f>CONCATENATE(IF(ISERR(FIND(EfInz!$D$5,NieStac!$M24))=FALSE,CONCATENATE(EfInz!$A$5,", "),""),IF(ISERR(FIND(EfInz!$D$6,NieStac!$M24))=FALSE,CONCATENATE(EfInz!$A$6,", "),""),IF(ISERR(FIND(EfInz!$D$7,NieStac!$M24))=FALSE,CONCATENATE(EfInz!$A$7,", "),""),IF(ISERR(FIND(EfInz!$D$8,NieStac!$M24))=FALSE,CONCATENATE(EfInz!$A$8,", "),""))</f>
        <v/>
      </c>
      <c r="C24" s="29" t="str">
        <f>CONCATENATE(IF(ISERR(FIND(EfInz!$D$10,NieStac!$N24))=FALSE,CONCATENATE(EfInz!$A$10,", "),""),IF(ISERR(FIND(EfInz!$D$11,NieStac!$N24))=FALSE,CONCATENATE(EfInz!$A$11,", "),""),IF(ISERR(FIND(EfInz!$D$12,NieStac!$N24))=FALSE,CONCATENATE(EfInz!$A$12,", "),""),IF(ISERR(FIND(EfInz!$D$13,NieStac!$N24))=FALSE,CONCATENATE(EfInz!$A$13,", "),""),IF(ISERR(FIND(EfInz!$D$14,NieStac!$N24))=FALSE,CONCATENATE(EfInz!$A$14,", "),""),IF(ISERR(FIND(EfInz!$D$15,NieStac!$N24))=FALSE,CONCATENATE(EfInz!$A$15,", "),""),IF(ISERR(FIND(EfInz!$D$16,NieStac!$N24))=FALSE,CONCATENATE(EfInz!$A$16,", "),""),IF(ISERR(FIND(EfInz!$D$17,NieStac!$N24))=FALSE,CONCATENATE(EfInz!$A$17,", "),""),IF(ISERR(FIND(EfInz!$D$18,NieStac!$N24))=FALSE,CONCATENATE(EfInz!$A$18,", "),""),IF(ISERR(FIND(EfInz!$D$19,NieStac!$N24))=FALSE,CONCATENATE(EfInz!$A$19,", "),""),IF(ISERR(FIND(EfInz!$D$20,NieStac!$N24))=FALSE,CONCATENATE(EfInz!$A$20,", "),""),IF(ISERR(FIND(EfInz!$D$21,NieStac!$N24))=FALSE,CONCATENATE(EfInz!$A$21,", "),""),IF(ISERR(FIND(EfInz!$D$22,NieStac!$N24))=FALSE,CONCATENATE(EfInz!$A$22,", "),""),IF(ISERR(FIND(EfInz!$D$23,NieStac!$N24))=FALSE,CONCATENATE(EfInz!$A$23,", "),""),IF(ISERR(FIND(EfInz!$D$24,NieStac!$N24))=FALSE,CONCATENATE(EfInz!$A$24,", "),""))</f>
        <v xml:space="preserve">K1_U9, </v>
      </c>
      <c r="D24" s="200"/>
    </row>
    <row r="25" spans="1:4" ht="12.75" x14ac:dyDescent="0.2">
      <c r="A25" s="124" t="str">
        <f>(NieStac!$B25)</f>
        <v>Fizyka</v>
      </c>
      <c r="B25" s="29" t="str">
        <f>CONCATENATE(IF(ISERR(FIND(EfInz!$D$5,NieStac!$M25))=FALSE,CONCATENATE(EfInz!$A$5,", "),""),IF(ISERR(FIND(EfInz!$D$6,NieStac!$M25))=FALSE,CONCATENATE(EfInz!$A$6,", "),""),IF(ISERR(FIND(EfInz!$D$7,NieStac!$M25))=FALSE,CONCATENATE(EfInz!$A$7,", "),""),IF(ISERR(FIND(EfInz!$D$8,NieStac!$M25))=FALSE,CONCATENATE(EfInz!$A$8,", "),""))</f>
        <v/>
      </c>
      <c r="C25" s="29" t="str">
        <f>CONCATENATE(IF(ISERR(FIND(EfInz!$D$10,NieStac!$N25))=FALSE,CONCATENATE(EfInz!$A$10,", "),""),IF(ISERR(FIND(EfInz!$D$11,NieStac!$N25))=FALSE,CONCATENATE(EfInz!$A$11,", "),""),IF(ISERR(FIND(EfInz!$D$12,NieStac!$N25))=FALSE,CONCATENATE(EfInz!$A$12,", "),""),IF(ISERR(FIND(EfInz!$D$13,NieStac!$N25))=FALSE,CONCATENATE(EfInz!$A$13,", "),""),IF(ISERR(FIND(EfInz!$D$14,NieStac!$N25))=FALSE,CONCATENATE(EfInz!$A$14,", "),""),IF(ISERR(FIND(EfInz!$D$15,NieStac!$N25))=FALSE,CONCATENATE(EfInz!$A$15,", "),""),IF(ISERR(FIND(EfInz!$D$16,NieStac!$N25))=FALSE,CONCATENATE(EfInz!$A$16,", "),""),IF(ISERR(FIND(EfInz!$D$17,NieStac!$N25))=FALSE,CONCATENATE(EfInz!$A$17,", "),""),IF(ISERR(FIND(EfInz!$D$18,NieStac!$N25))=FALSE,CONCATENATE(EfInz!$A$18,", "),""),IF(ISERR(FIND(EfInz!$D$19,NieStac!$N25))=FALSE,CONCATENATE(EfInz!$A$19,", "),""),IF(ISERR(FIND(EfInz!$D$20,NieStac!$N25))=FALSE,CONCATENATE(EfInz!$A$20,", "),""),IF(ISERR(FIND(EfInz!$D$21,NieStac!$N25))=FALSE,CONCATENATE(EfInz!$A$21,", "),""),IF(ISERR(FIND(EfInz!$D$22,NieStac!$N25))=FALSE,CONCATENATE(EfInz!$A$22,", "),""),IF(ISERR(FIND(EfInz!$D$23,NieStac!$N25))=FALSE,CONCATENATE(EfInz!$A$23,", "),""),IF(ISERR(FIND(EfInz!$D$24,NieStac!$N25))=FALSE,CONCATENATE(EfInz!$A$24,", "),""))</f>
        <v/>
      </c>
      <c r="D25" s="200"/>
    </row>
    <row r="26" spans="1:4" ht="12.75" x14ac:dyDescent="0.2">
      <c r="A26" s="124" t="str">
        <f>(NieStac!$B26)</f>
        <v>Teoria obwodów</v>
      </c>
      <c r="B26" s="29" t="str">
        <f>CONCATENATE(IF(ISERR(FIND(EfInz!$D$5,NieStac!$M26))=FALSE,CONCATENATE(EfInz!$A$5,", "),""),IF(ISERR(FIND(EfInz!$D$6,NieStac!$M26))=FALSE,CONCATENATE(EfInz!$A$6,", "),""),IF(ISERR(FIND(EfInz!$D$7,NieStac!$M26))=FALSE,CONCATENATE(EfInz!$A$7,", "),""),IF(ISERR(FIND(EfInz!$D$8,NieStac!$M26))=FALSE,CONCATENATE(EfInz!$A$8,", "),""))</f>
        <v/>
      </c>
      <c r="C26" s="29" t="str">
        <f>CONCATENATE(IF(ISERR(FIND(EfInz!$D$10,NieStac!$N26))=FALSE,CONCATENATE(EfInz!$A$10,", "),""),IF(ISERR(FIND(EfInz!$D$11,NieStac!$N26))=FALSE,CONCATENATE(EfInz!$A$11,", "),""),IF(ISERR(FIND(EfInz!$D$12,NieStac!$N26))=FALSE,CONCATENATE(EfInz!$A$12,", "),""),IF(ISERR(FIND(EfInz!$D$13,NieStac!$N26))=FALSE,CONCATENATE(EfInz!$A$13,", "),""),IF(ISERR(FIND(EfInz!$D$14,NieStac!$N26))=FALSE,CONCATENATE(EfInz!$A$14,", "),""),IF(ISERR(FIND(EfInz!$D$15,NieStac!$N26))=FALSE,CONCATENATE(EfInz!$A$15,", "),""),IF(ISERR(FIND(EfInz!$D$16,NieStac!$N26))=FALSE,CONCATENATE(EfInz!$A$16,", "),""),IF(ISERR(FIND(EfInz!$D$17,NieStac!$N26))=FALSE,CONCATENATE(EfInz!$A$17,", "),""),IF(ISERR(FIND(EfInz!$D$18,NieStac!$N26))=FALSE,CONCATENATE(EfInz!$A$18,", "),""),IF(ISERR(FIND(EfInz!$D$19,NieStac!$N26))=FALSE,CONCATENATE(EfInz!$A$19,", "),""),IF(ISERR(FIND(EfInz!$D$20,NieStac!$N26))=FALSE,CONCATENATE(EfInz!$A$20,", "),""),IF(ISERR(FIND(EfInz!$D$21,NieStac!$N26))=FALSE,CONCATENATE(EfInz!$A$21,", "),""),IF(ISERR(FIND(EfInz!$D$22,NieStac!$N26))=FALSE,CONCATENATE(EfInz!$A$22,", "),""),IF(ISERR(FIND(EfInz!$D$23,NieStac!$N26))=FALSE,CONCATENATE(EfInz!$A$23,", "),""),IF(ISERR(FIND(EfInz!$D$24,NieStac!$N26))=FALSE,CONCATENATE(EfInz!$A$24,", "),""))</f>
        <v xml:space="preserve">K1_U14, K1_U15, </v>
      </c>
      <c r="D26" s="200"/>
    </row>
    <row r="27" spans="1:4" ht="12.75" x14ac:dyDescent="0.2">
      <c r="A27" s="124" t="str">
        <f>(NieStac!$B27)</f>
        <v>Mechanika i wytrzymałość materiałów</v>
      </c>
      <c r="B27" s="29" t="str">
        <f>CONCATENATE(IF(ISERR(FIND(EfInz!$D$5,NieStac!$M27))=FALSE,CONCATENATE(EfInz!$A$5,", "),""),IF(ISERR(FIND(EfInz!$D$6,NieStac!$M27))=FALSE,CONCATENATE(EfInz!$A$6,", "),""),IF(ISERR(FIND(EfInz!$D$7,NieStac!$M27))=FALSE,CONCATENATE(EfInz!$A$7,", "),""),IF(ISERR(FIND(EfInz!$D$8,NieStac!$M27))=FALSE,CONCATENATE(EfInz!$A$8,", "),""))</f>
        <v/>
      </c>
      <c r="C27" s="29" t="str">
        <f>CONCATENATE(IF(ISERR(FIND(EfInz!$D$10,NieStac!$N27))=FALSE,CONCATENATE(EfInz!$A$10,", "),""),IF(ISERR(FIND(EfInz!$D$11,NieStac!$N27))=FALSE,CONCATENATE(EfInz!$A$11,", "),""),IF(ISERR(FIND(EfInz!$D$12,NieStac!$N27))=FALSE,CONCATENATE(EfInz!$A$12,", "),""),IF(ISERR(FIND(EfInz!$D$13,NieStac!$N27))=FALSE,CONCATENATE(EfInz!$A$13,", "),""),IF(ISERR(FIND(EfInz!$D$14,NieStac!$N27))=FALSE,CONCATENATE(EfInz!$A$14,", "),""),IF(ISERR(FIND(EfInz!$D$15,NieStac!$N27))=FALSE,CONCATENATE(EfInz!$A$15,", "),""),IF(ISERR(FIND(EfInz!$D$16,NieStac!$N27))=FALSE,CONCATENATE(EfInz!$A$16,", "),""),IF(ISERR(FIND(EfInz!$D$17,NieStac!$N27))=FALSE,CONCATENATE(EfInz!$A$17,", "),""),IF(ISERR(FIND(EfInz!$D$18,NieStac!$N27))=FALSE,CONCATENATE(EfInz!$A$18,", "),""),IF(ISERR(FIND(EfInz!$D$19,NieStac!$N27))=FALSE,CONCATENATE(EfInz!$A$19,", "),""),IF(ISERR(FIND(EfInz!$D$20,NieStac!$N27))=FALSE,CONCATENATE(EfInz!$A$20,", "),""),IF(ISERR(FIND(EfInz!$D$21,NieStac!$N27))=FALSE,CONCATENATE(EfInz!$A$21,", "),""),IF(ISERR(FIND(EfInz!$D$22,NieStac!$N27))=FALSE,CONCATENATE(EfInz!$A$22,", "),""),IF(ISERR(FIND(EfInz!$D$23,NieStac!$N27))=FALSE,CONCATENATE(EfInz!$A$23,", "),""),IF(ISERR(FIND(EfInz!$D$24,NieStac!$N27))=FALSE,CONCATENATE(EfInz!$A$24,", "),""))</f>
        <v xml:space="preserve">K1_U25, </v>
      </c>
      <c r="D27" s="200"/>
    </row>
    <row r="28" spans="1:4" ht="12.75" x14ac:dyDescent="0.2">
      <c r="A28" s="124" t="str">
        <f>(NieStac!$B28)</f>
        <v>Podstawy przetwarzania danych</v>
      </c>
      <c r="B28" s="29" t="str">
        <f>CONCATENATE(IF(ISERR(FIND(EfInz!$D$5,NieStac!$M28))=FALSE,CONCATENATE(EfInz!$A$5,", "),""),IF(ISERR(FIND(EfInz!$D$6,NieStac!$M28))=FALSE,CONCATENATE(EfInz!$A$6,", "),""),IF(ISERR(FIND(EfInz!$D$7,NieStac!$M28))=FALSE,CONCATENATE(EfInz!$A$7,", "),""),IF(ISERR(FIND(EfInz!$D$8,NieStac!$M28))=FALSE,CONCATENATE(EfInz!$A$8,", "),""))</f>
        <v/>
      </c>
      <c r="C28" s="29" t="str">
        <f>CONCATENATE(IF(ISERR(FIND(EfInz!$D$10,NieStac!$N28))=FALSE,CONCATENATE(EfInz!$A$10,", "),""),IF(ISERR(FIND(EfInz!$D$11,NieStac!$N28))=FALSE,CONCATENATE(EfInz!$A$11,", "),""),IF(ISERR(FIND(EfInz!$D$12,NieStac!$N28))=FALSE,CONCATENATE(EfInz!$A$12,", "),""),IF(ISERR(FIND(EfInz!$D$13,NieStac!$N28))=FALSE,CONCATENATE(EfInz!$A$13,", "),""),IF(ISERR(FIND(EfInz!$D$14,NieStac!$N28))=FALSE,CONCATENATE(EfInz!$A$14,", "),""),IF(ISERR(FIND(EfInz!$D$15,NieStac!$N28))=FALSE,CONCATENATE(EfInz!$A$15,", "),""),IF(ISERR(FIND(EfInz!$D$16,NieStac!$N28))=FALSE,CONCATENATE(EfInz!$A$16,", "),""),IF(ISERR(FIND(EfInz!$D$17,NieStac!$N28))=FALSE,CONCATENATE(EfInz!$A$17,", "),""),IF(ISERR(FIND(EfInz!$D$18,NieStac!$N28))=FALSE,CONCATENATE(EfInz!$A$18,", "),""),IF(ISERR(FIND(EfInz!$D$19,NieStac!$N28))=FALSE,CONCATENATE(EfInz!$A$19,", "),""),IF(ISERR(FIND(EfInz!$D$20,NieStac!$N28))=FALSE,CONCATENATE(EfInz!$A$20,", "),""),IF(ISERR(FIND(EfInz!$D$21,NieStac!$N28))=FALSE,CONCATENATE(EfInz!$A$21,", "),""),IF(ISERR(FIND(EfInz!$D$22,NieStac!$N28))=FALSE,CONCATENATE(EfInz!$A$22,", "),""),IF(ISERR(FIND(EfInz!$D$23,NieStac!$N28))=FALSE,CONCATENATE(EfInz!$A$23,", "),""),IF(ISERR(FIND(EfInz!$D$24,NieStac!$N28))=FALSE,CONCATENATE(EfInz!$A$24,", "),""))</f>
        <v xml:space="preserve">K1_U26, </v>
      </c>
      <c r="D28" s="200"/>
    </row>
    <row r="29" spans="1:4" ht="12.75" x14ac:dyDescent="0.2">
      <c r="A29" s="124" t="str">
        <f>(NieStac!$B29)</f>
        <v>Metody numeryczne i symulacja</v>
      </c>
      <c r="B29" s="29" t="str">
        <f>CONCATENATE(IF(ISERR(FIND(EfInz!$D$5,NieStac!$M29))=FALSE,CONCATENATE(EfInz!$A$5,", "),""),IF(ISERR(FIND(EfInz!$D$6,NieStac!$M29))=FALSE,CONCATENATE(EfInz!$A$6,", "),""),IF(ISERR(FIND(EfInz!$D$7,NieStac!$M29))=FALSE,CONCATENATE(EfInz!$A$7,", "),""),IF(ISERR(FIND(EfInz!$D$8,NieStac!$M29))=FALSE,CONCATENATE(EfInz!$A$8,", "),""))</f>
        <v/>
      </c>
      <c r="C29" s="29" t="str">
        <f>CONCATENATE(IF(ISERR(FIND(EfInz!$D$10,NieStac!$N29))=FALSE,CONCATENATE(EfInz!$A$10,", "),""),IF(ISERR(FIND(EfInz!$D$11,NieStac!$N29))=FALSE,CONCATENATE(EfInz!$A$11,", "),""),IF(ISERR(FIND(EfInz!$D$12,NieStac!$N29))=FALSE,CONCATENATE(EfInz!$A$12,", "),""),IF(ISERR(FIND(EfInz!$D$13,NieStac!$N29))=FALSE,CONCATENATE(EfInz!$A$13,", "),""),IF(ISERR(FIND(EfInz!$D$14,NieStac!$N29))=FALSE,CONCATENATE(EfInz!$A$14,", "),""),IF(ISERR(FIND(EfInz!$D$15,NieStac!$N29))=FALSE,CONCATENATE(EfInz!$A$15,", "),""),IF(ISERR(FIND(EfInz!$D$16,NieStac!$N29))=FALSE,CONCATENATE(EfInz!$A$16,", "),""),IF(ISERR(FIND(EfInz!$D$17,NieStac!$N29))=FALSE,CONCATENATE(EfInz!$A$17,", "),""),IF(ISERR(FIND(EfInz!$D$18,NieStac!$N29))=FALSE,CONCATENATE(EfInz!$A$18,", "),""),IF(ISERR(FIND(EfInz!$D$19,NieStac!$N29))=FALSE,CONCATENATE(EfInz!$A$19,", "),""),IF(ISERR(FIND(EfInz!$D$20,NieStac!$N29))=FALSE,CONCATENATE(EfInz!$A$20,", "),""),IF(ISERR(FIND(EfInz!$D$21,NieStac!$N29))=FALSE,CONCATENATE(EfInz!$A$21,", "),""),IF(ISERR(FIND(EfInz!$D$22,NieStac!$N29))=FALSE,CONCATENATE(EfInz!$A$22,", "),""),IF(ISERR(FIND(EfInz!$D$23,NieStac!$N29))=FALSE,CONCATENATE(EfInz!$A$23,", "),""),IF(ISERR(FIND(EfInz!$D$24,NieStac!$N29))=FALSE,CONCATENATE(EfInz!$A$24,", "),""))</f>
        <v xml:space="preserve">K1_U10, </v>
      </c>
      <c r="D29" s="200"/>
    </row>
    <row r="30" spans="1:4" ht="38.25" x14ac:dyDescent="0.2">
      <c r="A30" s="124" t="str">
        <f>(NieStac!$B30)</f>
        <v>Przedmiot obieralny 1 - nauki społeczne: 
1) Zarządzanie mikro i małym przedsiębiorstwem 
2) Zarządzanie projektami</v>
      </c>
      <c r="B30" s="29" t="str">
        <f>CONCATENATE(IF(ISERR(FIND(EfInz!$D$5,NieStac!$M30))=FALSE,CONCATENATE(EfInz!$A$5,", "),""),IF(ISERR(FIND(EfInz!$D$6,NieStac!$M30))=FALSE,CONCATENATE(EfInz!$A$6,", "),""),IF(ISERR(FIND(EfInz!$D$7,NieStac!$M30))=FALSE,CONCATENATE(EfInz!$A$7,", "),""),IF(ISERR(FIND(EfInz!$D$8,NieStac!$M30))=FALSE,CONCATENATE(EfInz!$A$8,", "),""))</f>
        <v xml:space="preserve">K1_W25, K1_W27, </v>
      </c>
      <c r="C30" s="29" t="str">
        <f>CONCATENATE(IF(ISERR(FIND(EfInz!$D$10,NieStac!$N30))=FALSE,CONCATENATE(EfInz!$A$10,", "),""),IF(ISERR(FIND(EfInz!$D$11,NieStac!$N30))=FALSE,CONCATENATE(EfInz!$A$11,", "),""),IF(ISERR(FIND(EfInz!$D$12,NieStac!$N30))=FALSE,CONCATENATE(EfInz!$A$12,", "),""),IF(ISERR(FIND(EfInz!$D$13,NieStac!$N30))=FALSE,CONCATENATE(EfInz!$A$13,", "),""),IF(ISERR(FIND(EfInz!$D$14,NieStac!$N30))=FALSE,CONCATENATE(EfInz!$A$14,", "),""),IF(ISERR(FIND(EfInz!$D$15,NieStac!$N30))=FALSE,CONCATENATE(EfInz!$A$15,", "),""),IF(ISERR(FIND(EfInz!$D$16,NieStac!$N30))=FALSE,CONCATENATE(EfInz!$A$16,", "),""),IF(ISERR(FIND(EfInz!$D$17,NieStac!$N30))=FALSE,CONCATENATE(EfInz!$A$17,", "),""),IF(ISERR(FIND(EfInz!$D$18,NieStac!$N30))=FALSE,CONCATENATE(EfInz!$A$18,", "),""),IF(ISERR(FIND(EfInz!$D$19,NieStac!$N30))=FALSE,CONCATENATE(EfInz!$A$19,", "),""),IF(ISERR(FIND(EfInz!$D$20,NieStac!$N30))=FALSE,CONCATENATE(EfInz!$A$20,", "),""),IF(ISERR(FIND(EfInz!$D$21,NieStac!$N30))=FALSE,CONCATENATE(EfInz!$A$21,", "),""),IF(ISERR(FIND(EfInz!$D$22,NieStac!$N30))=FALSE,CONCATENATE(EfInz!$A$22,", "),""),IF(ISERR(FIND(EfInz!$D$23,NieStac!$N30))=FALSE,CONCATENATE(EfInz!$A$23,", "),""),IF(ISERR(FIND(EfInz!$D$24,NieStac!$N30))=FALSE,CONCATENATE(EfInz!$A$24,", "),""))</f>
        <v xml:space="preserve">K1_U20, </v>
      </c>
      <c r="D30" s="200"/>
    </row>
    <row r="31" spans="1:4" ht="12.75" x14ac:dyDescent="0.2">
      <c r="A31" s="124" t="str">
        <f>(NieStac!$B31)</f>
        <v>Język obcy</v>
      </c>
      <c r="B31" s="29" t="str">
        <f>CONCATENATE(IF(ISERR(FIND(EfInz!$D$5,NieStac!$M31))=FALSE,CONCATENATE(EfInz!$A$5,", "),""),IF(ISERR(FIND(EfInz!$D$6,NieStac!$M31))=FALSE,CONCATENATE(EfInz!$A$6,", "),""),IF(ISERR(FIND(EfInz!$D$7,NieStac!$M31))=FALSE,CONCATENATE(EfInz!$A$7,", "),""),IF(ISERR(FIND(EfInz!$D$8,NieStac!$M31))=FALSE,CONCATENATE(EfInz!$A$8,", "),""))</f>
        <v/>
      </c>
      <c r="C31" s="29" t="str">
        <f>CONCATENATE(IF(ISERR(FIND(EfInz!$D$10,NieStac!$N31))=FALSE,CONCATENATE(EfInz!$A$10,", "),""),IF(ISERR(FIND(EfInz!$D$11,NieStac!$N31))=FALSE,CONCATENATE(EfInz!$A$11,", "),""),IF(ISERR(FIND(EfInz!$D$12,NieStac!$N31))=FALSE,CONCATENATE(EfInz!$A$12,", "),""),IF(ISERR(FIND(EfInz!$D$13,NieStac!$N31))=FALSE,CONCATENATE(EfInz!$A$13,", "),""),IF(ISERR(FIND(EfInz!$D$14,NieStac!$N31))=FALSE,CONCATENATE(EfInz!$A$14,", "),""),IF(ISERR(FIND(EfInz!$D$15,NieStac!$N31))=FALSE,CONCATENATE(EfInz!$A$15,", "),""),IF(ISERR(FIND(EfInz!$D$16,NieStac!$N31))=FALSE,CONCATENATE(EfInz!$A$16,", "),""),IF(ISERR(FIND(EfInz!$D$17,NieStac!$N31))=FALSE,CONCATENATE(EfInz!$A$17,", "),""),IF(ISERR(FIND(EfInz!$D$18,NieStac!$N31))=FALSE,CONCATENATE(EfInz!$A$18,", "),""),IF(ISERR(FIND(EfInz!$D$19,NieStac!$N31))=FALSE,CONCATENATE(EfInz!$A$19,", "),""),IF(ISERR(FIND(EfInz!$D$20,NieStac!$N31))=FALSE,CONCATENATE(EfInz!$A$20,", "),""),IF(ISERR(FIND(EfInz!$D$21,NieStac!$N31))=FALSE,CONCATENATE(EfInz!$A$21,", "),""),IF(ISERR(FIND(EfInz!$D$22,NieStac!$N31))=FALSE,CONCATENATE(EfInz!$A$22,", "),""),IF(ISERR(FIND(EfInz!$D$23,NieStac!$N31))=FALSE,CONCATENATE(EfInz!$A$23,", "),""),IF(ISERR(FIND(EfInz!$D$24,NieStac!$N31))=FALSE,CONCATENATE(EfInz!$A$24,", "),""))</f>
        <v/>
      </c>
      <c r="D31" s="200"/>
    </row>
    <row r="32" spans="1:4" ht="12.75" x14ac:dyDescent="0.2">
      <c r="A32" s="124">
        <f>(NieStac!$B32)</f>
        <v>0</v>
      </c>
      <c r="B32" s="29" t="str">
        <f>CONCATENATE(IF(ISERR(FIND(EfInz!$D$5,NieStac!$M32))=FALSE,CONCATENATE(EfInz!$A$5,", "),""),IF(ISERR(FIND(EfInz!$D$6,NieStac!$M32))=FALSE,CONCATENATE(EfInz!$A$6,", "),""),IF(ISERR(FIND(EfInz!$D$7,NieStac!$M32))=FALSE,CONCATENATE(EfInz!$A$7,", "),""),IF(ISERR(FIND(EfInz!$D$8,NieStac!$M32))=FALSE,CONCATENATE(EfInz!$A$8,", "),""))</f>
        <v/>
      </c>
      <c r="C32" s="29" t="str">
        <f>CONCATENATE(IF(ISERR(FIND(EfInz!$D$10,NieStac!$N32))=FALSE,CONCATENATE(EfInz!$A$10,", "),""),IF(ISERR(FIND(EfInz!$D$11,NieStac!$N32))=FALSE,CONCATENATE(EfInz!$A$11,", "),""),IF(ISERR(FIND(EfInz!$D$12,NieStac!$N32))=FALSE,CONCATENATE(EfInz!$A$12,", "),""),IF(ISERR(FIND(EfInz!$D$13,NieStac!$N32))=FALSE,CONCATENATE(EfInz!$A$13,", "),""),IF(ISERR(FIND(EfInz!$D$14,NieStac!$N32))=FALSE,CONCATENATE(EfInz!$A$14,", "),""),IF(ISERR(FIND(EfInz!$D$15,NieStac!$N32))=FALSE,CONCATENATE(EfInz!$A$15,", "),""),IF(ISERR(FIND(EfInz!$D$16,NieStac!$N32))=FALSE,CONCATENATE(EfInz!$A$16,", "),""),IF(ISERR(FIND(EfInz!$D$17,NieStac!$N32))=FALSE,CONCATENATE(EfInz!$A$17,", "),""),IF(ISERR(FIND(EfInz!$D$18,NieStac!$N32))=FALSE,CONCATENATE(EfInz!$A$18,", "),""),IF(ISERR(FIND(EfInz!$D$19,NieStac!$N32))=FALSE,CONCATENATE(EfInz!$A$19,", "),""),IF(ISERR(FIND(EfInz!$D$20,NieStac!$N32))=FALSE,CONCATENATE(EfInz!$A$20,", "),""),IF(ISERR(FIND(EfInz!$D$21,NieStac!$N32))=FALSE,CONCATENATE(EfInz!$A$21,", "),""),IF(ISERR(FIND(EfInz!$D$22,NieStac!$N32))=FALSE,CONCATENATE(EfInz!$A$22,", "),""),IF(ISERR(FIND(EfInz!$D$23,NieStac!$N32))=FALSE,CONCATENATE(EfInz!$A$23,", "),""),IF(ISERR(FIND(EfInz!$D$24,NieStac!$N32))=FALSE,CONCATENATE(EfInz!$A$24,", "),""))</f>
        <v/>
      </c>
      <c r="D32" s="200"/>
    </row>
    <row r="33" spans="1:4" ht="12.75" x14ac:dyDescent="0.2">
      <c r="A33" s="124">
        <f>(NieStac!$B33)</f>
        <v>0</v>
      </c>
      <c r="B33" s="29" t="str">
        <f>CONCATENATE(IF(ISERR(FIND(EfInz!$D$5,NieStac!$M33))=FALSE,CONCATENATE(EfInz!$A$5,", "),""),IF(ISERR(FIND(EfInz!$D$6,NieStac!$M33))=FALSE,CONCATENATE(EfInz!$A$6,", "),""),IF(ISERR(FIND(EfInz!$D$7,NieStac!$M33))=FALSE,CONCATENATE(EfInz!$A$7,", "),""),IF(ISERR(FIND(EfInz!$D$8,NieStac!$M33))=FALSE,CONCATENATE(EfInz!$A$8,", "),""))</f>
        <v/>
      </c>
      <c r="C33" s="29" t="str">
        <f>CONCATENATE(IF(ISERR(FIND(EfInz!$D$10,NieStac!$N33))=FALSE,CONCATENATE(EfInz!$A$10,", "),""),IF(ISERR(FIND(EfInz!$D$11,NieStac!$N33))=FALSE,CONCATENATE(EfInz!$A$11,", "),""),IF(ISERR(FIND(EfInz!$D$12,NieStac!$N33))=FALSE,CONCATENATE(EfInz!$A$12,", "),""),IF(ISERR(FIND(EfInz!$D$13,NieStac!$N33))=FALSE,CONCATENATE(EfInz!$A$13,", "),""),IF(ISERR(FIND(EfInz!$D$14,NieStac!$N33))=FALSE,CONCATENATE(EfInz!$A$14,", "),""),IF(ISERR(FIND(EfInz!$D$15,NieStac!$N33))=FALSE,CONCATENATE(EfInz!$A$15,", "),""),IF(ISERR(FIND(EfInz!$D$16,NieStac!$N33))=FALSE,CONCATENATE(EfInz!$A$16,", "),""),IF(ISERR(FIND(EfInz!$D$17,NieStac!$N33))=FALSE,CONCATENATE(EfInz!$A$17,", "),""),IF(ISERR(FIND(EfInz!$D$18,NieStac!$N33))=FALSE,CONCATENATE(EfInz!$A$18,", "),""),IF(ISERR(FIND(EfInz!$D$19,NieStac!$N33))=FALSE,CONCATENATE(EfInz!$A$19,", "),""),IF(ISERR(FIND(EfInz!$D$20,NieStac!$N33))=FALSE,CONCATENATE(EfInz!$A$20,", "),""),IF(ISERR(FIND(EfInz!$D$21,NieStac!$N33))=FALSE,CONCATENATE(EfInz!$A$21,", "),""),IF(ISERR(FIND(EfInz!$D$22,NieStac!$N33))=FALSE,CONCATENATE(EfInz!$A$22,", "),""),IF(ISERR(FIND(EfInz!$D$23,NieStac!$N33))=FALSE,CONCATENATE(EfInz!$A$23,", "),""),IF(ISERR(FIND(EfInz!$D$24,NieStac!$N33))=FALSE,CONCATENATE(EfInz!$A$24,", "),""))</f>
        <v/>
      </c>
      <c r="D33" s="200"/>
    </row>
    <row r="34" spans="1:4" ht="12.75" x14ac:dyDescent="0.2">
      <c r="A34" s="121" t="str">
        <f>(NieStac!$B34)</f>
        <v>Semestr 3:</v>
      </c>
      <c r="B34" s="29" t="str">
        <f>CONCATENATE(IF(ISERR(FIND(EfInz!$D$5,NieStac!$M34))=FALSE,CONCATENATE(EfInz!$A$5,", "),""),IF(ISERR(FIND(EfInz!$D$6,NieStac!$M34))=FALSE,CONCATENATE(EfInz!$A$6,", "),""),IF(ISERR(FIND(EfInz!$D$7,NieStac!$M34))=FALSE,CONCATENATE(EfInz!$A$7,", "),""),IF(ISERR(FIND(EfInz!$D$8,NieStac!$M34))=FALSE,CONCATENATE(EfInz!$A$8,", "),""))</f>
        <v/>
      </c>
      <c r="C34" s="29" t="str">
        <f>CONCATENATE(IF(ISERR(FIND(EfInz!$D$10,NieStac!$N34))=FALSE,CONCATENATE(EfInz!$A$10,", "),""),IF(ISERR(FIND(EfInz!$D$11,NieStac!$N34))=FALSE,CONCATENATE(EfInz!$A$11,", "),""),IF(ISERR(FIND(EfInz!$D$12,NieStac!$N34))=FALSE,CONCATENATE(EfInz!$A$12,", "),""),IF(ISERR(FIND(EfInz!$D$13,NieStac!$N34))=FALSE,CONCATENATE(EfInz!$A$13,", "),""),IF(ISERR(FIND(EfInz!$D$14,NieStac!$N34))=FALSE,CONCATENATE(EfInz!$A$14,", "),""),IF(ISERR(FIND(EfInz!$D$15,NieStac!$N34))=FALSE,CONCATENATE(EfInz!$A$15,", "),""),IF(ISERR(FIND(EfInz!$D$16,NieStac!$N34))=FALSE,CONCATENATE(EfInz!$A$16,", "),""),IF(ISERR(FIND(EfInz!$D$17,NieStac!$N34))=FALSE,CONCATENATE(EfInz!$A$17,", "),""),IF(ISERR(FIND(EfInz!$D$18,NieStac!$N34))=FALSE,CONCATENATE(EfInz!$A$18,", "),""),IF(ISERR(FIND(EfInz!$D$19,NieStac!$N34))=FALSE,CONCATENATE(EfInz!$A$19,", "),""),IF(ISERR(FIND(EfInz!$D$20,NieStac!$N34))=FALSE,CONCATENATE(EfInz!$A$20,", "),""),IF(ISERR(FIND(EfInz!$D$21,NieStac!$N34))=FALSE,CONCATENATE(EfInz!$A$21,", "),""),IF(ISERR(FIND(EfInz!$D$22,NieStac!$N34))=FALSE,CONCATENATE(EfInz!$A$22,", "),""),IF(ISERR(FIND(EfInz!$D$23,NieStac!$N34))=FALSE,CONCATENATE(EfInz!$A$23,", "),""),IF(ISERR(FIND(EfInz!$D$24,NieStac!$N34))=FALSE,CONCATENATE(EfInz!$A$24,", "),""))</f>
        <v/>
      </c>
      <c r="D34" s="200"/>
    </row>
    <row r="35" spans="1:4" ht="12.75" x14ac:dyDescent="0.2">
      <c r="A35" s="121" t="str">
        <f>(NieStac!$B35)</f>
        <v>Moduł kształcenia</v>
      </c>
      <c r="B35" s="29" t="str">
        <f>CONCATENATE(IF(ISERR(FIND(EfInz!$D$5,NieStac!$M35))=FALSE,CONCATENATE(EfInz!$A$5,", "),""),IF(ISERR(FIND(EfInz!$D$6,NieStac!$M35))=FALSE,CONCATENATE(EfInz!$A$6,", "),""),IF(ISERR(FIND(EfInz!$D$7,NieStac!$M35))=FALSE,CONCATENATE(EfInz!$A$7,", "),""),IF(ISERR(FIND(EfInz!$D$8,NieStac!$M35))=FALSE,CONCATENATE(EfInz!$A$8,", "),""))</f>
        <v/>
      </c>
      <c r="C35" s="29" t="str">
        <f>CONCATENATE(IF(ISERR(FIND(EfInz!$D$10,NieStac!$N35))=FALSE,CONCATENATE(EfInz!$A$10,", "),""),IF(ISERR(FIND(EfInz!$D$11,NieStac!$N35))=FALSE,CONCATENATE(EfInz!$A$11,", "),""),IF(ISERR(FIND(EfInz!$D$12,NieStac!$N35))=FALSE,CONCATENATE(EfInz!$A$12,", "),""),IF(ISERR(FIND(EfInz!$D$13,NieStac!$N35))=FALSE,CONCATENATE(EfInz!$A$13,", "),""),IF(ISERR(FIND(EfInz!$D$14,NieStac!$N35))=FALSE,CONCATENATE(EfInz!$A$14,", "),""),IF(ISERR(FIND(EfInz!$D$15,NieStac!$N35))=FALSE,CONCATENATE(EfInz!$A$15,", "),""),IF(ISERR(FIND(EfInz!$D$16,NieStac!$N35))=FALSE,CONCATENATE(EfInz!$A$16,", "),""),IF(ISERR(FIND(EfInz!$D$17,NieStac!$N35))=FALSE,CONCATENATE(EfInz!$A$17,", "),""),IF(ISERR(FIND(EfInz!$D$18,NieStac!$N35))=FALSE,CONCATENATE(EfInz!$A$18,", "),""),IF(ISERR(FIND(EfInz!$D$19,NieStac!$N35))=FALSE,CONCATENATE(EfInz!$A$19,", "),""),IF(ISERR(FIND(EfInz!$D$20,NieStac!$N35))=FALSE,CONCATENATE(EfInz!$A$20,", "),""),IF(ISERR(FIND(EfInz!$D$21,NieStac!$N35))=FALSE,CONCATENATE(EfInz!$A$21,", "),""),IF(ISERR(FIND(EfInz!$D$22,NieStac!$N35))=FALSE,CONCATENATE(EfInz!$A$22,", "),""),IF(ISERR(FIND(EfInz!$D$23,NieStac!$N35))=FALSE,CONCATENATE(EfInz!$A$23,", "),""),IF(ISERR(FIND(EfInz!$D$24,NieStac!$N35))=FALSE,CONCATENATE(EfInz!$A$24,", "),""))</f>
        <v/>
      </c>
      <c r="D35" s="200"/>
    </row>
    <row r="36" spans="1:4" ht="12.75" x14ac:dyDescent="0.2">
      <c r="A36" s="124" t="str">
        <f>(NieStac!$B36)</f>
        <v>Przetwarzanie sygnałów</v>
      </c>
      <c r="B36" s="29" t="str">
        <f>CONCATENATE(IF(ISERR(FIND(EfInz!$D$5,NieStac!$M36))=FALSE,CONCATENATE(EfInz!$A$5,", "),""),IF(ISERR(FIND(EfInz!$D$6,NieStac!$M36))=FALSE,CONCATENATE(EfInz!$A$6,", "),""),IF(ISERR(FIND(EfInz!$D$7,NieStac!$M36))=FALSE,CONCATENATE(EfInz!$A$7,", "),""),IF(ISERR(FIND(EfInz!$D$8,NieStac!$M36))=FALSE,CONCATENATE(EfInz!$A$8,", "),""))</f>
        <v/>
      </c>
      <c r="C36" s="29" t="str">
        <f>CONCATENATE(IF(ISERR(FIND(EfInz!$D$10,NieStac!$N36))=FALSE,CONCATENATE(EfInz!$A$10,", "),""),IF(ISERR(FIND(EfInz!$D$11,NieStac!$N36))=FALSE,CONCATENATE(EfInz!$A$11,", "),""),IF(ISERR(FIND(EfInz!$D$12,NieStac!$N36))=FALSE,CONCATENATE(EfInz!$A$12,", "),""),IF(ISERR(FIND(EfInz!$D$13,NieStac!$N36))=FALSE,CONCATENATE(EfInz!$A$13,", "),""),IF(ISERR(FIND(EfInz!$D$14,NieStac!$N36))=FALSE,CONCATENATE(EfInz!$A$14,", "),""),IF(ISERR(FIND(EfInz!$D$15,NieStac!$N36))=FALSE,CONCATENATE(EfInz!$A$15,", "),""),IF(ISERR(FIND(EfInz!$D$16,NieStac!$N36))=FALSE,CONCATENATE(EfInz!$A$16,", "),""),IF(ISERR(FIND(EfInz!$D$17,NieStac!$N36))=FALSE,CONCATENATE(EfInz!$A$17,", "),""),IF(ISERR(FIND(EfInz!$D$18,NieStac!$N36))=FALSE,CONCATENATE(EfInz!$A$18,", "),""),IF(ISERR(FIND(EfInz!$D$19,NieStac!$N36))=FALSE,CONCATENATE(EfInz!$A$19,", "),""),IF(ISERR(FIND(EfInz!$D$20,NieStac!$N36))=FALSE,CONCATENATE(EfInz!$A$20,", "),""),IF(ISERR(FIND(EfInz!$D$21,NieStac!$N36))=FALSE,CONCATENATE(EfInz!$A$21,", "),""),IF(ISERR(FIND(EfInz!$D$22,NieStac!$N36))=FALSE,CONCATENATE(EfInz!$A$22,", "),""),IF(ISERR(FIND(EfInz!$D$23,NieStac!$N36))=FALSE,CONCATENATE(EfInz!$A$23,", "),""),IF(ISERR(FIND(EfInz!$D$24,NieStac!$N36))=FALSE,CONCATENATE(EfInz!$A$24,", "),""))</f>
        <v xml:space="preserve">K1_U9, </v>
      </c>
      <c r="D36" s="200"/>
    </row>
    <row r="37" spans="1:4" ht="25.5" x14ac:dyDescent="0.2">
      <c r="A37" s="124" t="str">
        <f>(NieStac!$B37)</f>
        <v>Podstawy automatyki</v>
      </c>
      <c r="B37" s="29" t="str">
        <f>CONCATENATE(IF(ISERR(FIND(EfInz!$D$5,NieStac!$M37))=FALSE,CONCATENATE(EfInz!$A$5,", "),""),IF(ISERR(FIND(EfInz!$D$6,NieStac!$M37))=FALSE,CONCATENATE(EfInz!$A$6,", "),""),IF(ISERR(FIND(EfInz!$D$7,NieStac!$M37))=FALSE,CONCATENATE(EfInz!$A$7,", "),""),IF(ISERR(FIND(EfInz!$D$8,NieStac!$M37))=FALSE,CONCATENATE(EfInz!$A$8,", "),""))</f>
        <v/>
      </c>
      <c r="C37" s="29" t="str">
        <f>CONCATENATE(IF(ISERR(FIND(EfInz!$D$10,NieStac!$N37))=FALSE,CONCATENATE(EfInz!$A$10,", "),""),IF(ISERR(FIND(EfInz!$D$11,NieStac!$N37))=FALSE,CONCATENATE(EfInz!$A$11,", "),""),IF(ISERR(FIND(EfInz!$D$12,NieStac!$N37))=FALSE,CONCATENATE(EfInz!$A$12,", "),""),IF(ISERR(FIND(EfInz!$D$13,NieStac!$N37))=FALSE,CONCATENATE(EfInz!$A$13,", "),""),IF(ISERR(FIND(EfInz!$D$14,NieStac!$N37))=FALSE,CONCATENATE(EfInz!$A$14,", "),""),IF(ISERR(FIND(EfInz!$D$15,NieStac!$N37))=FALSE,CONCATENATE(EfInz!$A$15,", "),""),IF(ISERR(FIND(EfInz!$D$16,NieStac!$N37))=FALSE,CONCATENATE(EfInz!$A$16,", "),""),IF(ISERR(FIND(EfInz!$D$17,NieStac!$N37))=FALSE,CONCATENATE(EfInz!$A$17,", "),""),IF(ISERR(FIND(EfInz!$D$18,NieStac!$N37))=FALSE,CONCATENATE(EfInz!$A$18,", "),""),IF(ISERR(FIND(EfInz!$D$19,NieStac!$N37))=FALSE,CONCATENATE(EfInz!$A$19,", "),""),IF(ISERR(FIND(EfInz!$D$20,NieStac!$N37))=FALSE,CONCATENATE(EfInz!$A$20,", "),""),IF(ISERR(FIND(EfInz!$D$21,NieStac!$N37))=FALSE,CONCATENATE(EfInz!$A$21,", "),""),IF(ISERR(FIND(EfInz!$D$22,NieStac!$N37))=FALSE,CONCATENATE(EfInz!$A$22,", "),""),IF(ISERR(FIND(EfInz!$D$23,NieStac!$N37))=FALSE,CONCATENATE(EfInz!$A$23,", "),""),IF(ISERR(FIND(EfInz!$D$24,NieStac!$N37))=FALSE,CONCATENATE(EfInz!$A$24,", "),""))</f>
        <v xml:space="preserve">K1_U10, K1_U14, K1_U12, </v>
      </c>
      <c r="D37" s="200"/>
    </row>
    <row r="38" spans="1:4" ht="12.75" x14ac:dyDescent="0.2">
      <c r="A38" s="124" t="str">
        <f>(NieStac!$B38)</f>
        <v>Podstawy elektroniki</v>
      </c>
      <c r="B38" s="29" t="str">
        <f>CONCATENATE(IF(ISERR(FIND(EfInz!$D$5,NieStac!$M38))=FALSE,CONCATENATE(EfInz!$A$5,", "),""),IF(ISERR(FIND(EfInz!$D$6,NieStac!$M38))=FALSE,CONCATENATE(EfInz!$A$6,", "),""),IF(ISERR(FIND(EfInz!$D$7,NieStac!$M38))=FALSE,CONCATENATE(EfInz!$A$7,", "),""),IF(ISERR(FIND(EfInz!$D$8,NieStac!$M38))=FALSE,CONCATENATE(EfInz!$A$8,", "),""))</f>
        <v/>
      </c>
      <c r="C38" s="29" t="str">
        <f>CONCATENATE(IF(ISERR(FIND(EfInz!$D$10,NieStac!$N38))=FALSE,CONCATENATE(EfInz!$A$10,", "),""),IF(ISERR(FIND(EfInz!$D$11,NieStac!$N38))=FALSE,CONCATENATE(EfInz!$A$11,", "),""),IF(ISERR(FIND(EfInz!$D$12,NieStac!$N38))=FALSE,CONCATENATE(EfInz!$A$12,", "),""),IF(ISERR(FIND(EfInz!$D$13,NieStac!$N38))=FALSE,CONCATENATE(EfInz!$A$13,", "),""),IF(ISERR(FIND(EfInz!$D$14,NieStac!$N38))=FALSE,CONCATENATE(EfInz!$A$14,", "),""),IF(ISERR(FIND(EfInz!$D$15,NieStac!$N38))=FALSE,CONCATENATE(EfInz!$A$15,", "),""),IF(ISERR(FIND(EfInz!$D$16,NieStac!$N38))=FALSE,CONCATENATE(EfInz!$A$16,", "),""),IF(ISERR(FIND(EfInz!$D$17,NieStac!$N38))=FALSE,CONCATENATE(EfInz!$A$17,", "),""),IF(ISERR(FIND(EfInz!$D$18,NieStac!$N38))=FALSE,CONCATENATE(EfInz!$A$18,", "),""),IF(ISERR(FIND(EfInz!$D$19,NieStac!$N38))=FALSE,CONCATENATE(EfInz!$A$19,", "),""),IF(ISERR(FIND(EfInz!$D$20,NieStac!$N38))=FALSE,CONCATENATE(EfInz!$A$20,", "),""),IF(ISERR(FIND(EfInz!$D$21,NieStac!$N38))=FALSE,CONCATENATE(EfInz!$A$21,", "),""),IF(ISERR(FIND(EfInz!$D$22,NieStac!$N38))=FALSE,CONCATENATE(EfInz!$A$22,", "),""),IF(ISERR(FIND(EfInz!$D$23,NieStac!$N38))=FALSE,CONCATENATE(EfInz!$A$23,", "),""),IF(ISERR(FIND(EfInz!$D$24,NieStac!$N38))=FALSE,CONCATENATE(EfInz!$A$24,", "),""))</f>
        <v xml:space="preserve">K1_U15, K1_U25, </v>
      </c>
      <c r="D38" s="200"/>
    </row>
    <row r="39" spans="1:4" ht="12.75" x14ac:dyDescent="0.2">
      <c r="A39" s="124" t="str">
        <f>(NieStac!$B39)</f>
        <v>Programowanie strukturalne i obiektowe</v>
      </c>
      <c r="B39" s="29" t="str">
        <f>CONCATENATE(IF(ISERR(FIND(EfInz!$D$5,NieStac!$M39))=FALSE,CONCATENATE(EfInz!$A$5,", "),""),IF(ISERR(FIND(EfInz!$D$6,NieStac!$M39))=FALSE,CONCATENATE(EfInz!$A$6,", "),""),IF(ISERR(FIND(EfInz!$D$7,NieStac!$M39))=FALSE,CONCATENATE(EfInz!$A$7,", "),""),IF(ISERR(FIND(EfInz!$D$8,NieStac!$M39))=FALSE,CONCATENATE(EfInz!$A$8,", "),""))</f>
        <v/>
      </c>
      <c r="C39" s="29" t="str">
        <f>CONCATENATE(IF(ISERR(FIND(EfInz!$D$10,NieStac!$N39))=FALSE,CONCATENATE(EfInz!$A$10,", "),""),IF(ISERR(FIND(EfInz!$D$11,NieStac!$N39))=FALSE,CONCATENATE(EfInz!$A$11,", "),""),IF(ISERR(FIND(EfInz!$D$12,NieStac!$N39))=FALSE,CONCATENATE(EfInz!$A$12,", "),""),IF(ISERR(FIND(EfInz!$D$13,NieStac!$N39))=FALSE,CONCATENATE(EfInz!$A$13,", "),""),IF(ISERR(FIND(EfInz!$D$14,NieStac!$N39))=FALSE,CONCATENATE(EfInz!$A$14,", "),""),IF(ISERR(FIND(EfInz!$D$15,NieStac!$N39))=FALSE,CONCATENATE(EfInz!$A$15,", "),""),IF(ISERR(FIND(EfInz!$D$16,NieStac!$N39))=FALSE,CONCATENATE(EfInz!$A$16,", "),""),IF(ISERR(FIND(EfInz!$D$17,NieStac!$N39))=FALSE,CONCATENATE(EfInz!$A$17,", "),""),IF(ISERR(FIND(EfInz!$D$18,NieStac!$N39))=FALSE,CONCATENATE(EfInz!$A$18,", "),""),IF(ISERR(FIND(EfInz!$D$19,NieStac!$N39))=FALSE,CONCATENATE(EfInz!$A$19,", "),""),IF(ISERR(FIND(EfInz!$D$20,NieStac!$N39))=FALSE,CONCATENATE(EfInz!$A$20,", "),""),IF(ISERR(FIND(EfInz!$D$21,NieStac!$N39))=FALSE,CONCATENATE(EfInz!$A$21,", "),""),IF(ISERR(FIND(EfInz!$D$22,NieStac!$N39))=FALSE,CONCATENATE(EfInz!$A$22,", "),""),IF(ISERR(FIND(EfInz!$D$23,NieStac!$N39))=FALSE,CONCATENATE(EfInz!$A$23,", "),""),IF(ISERR(FIND(EfInz!$D$24,NieStac!$N39))=FALSE,CONCATENATE(EfInz!$A$24,", "),""))</f>
        <v xml:space="preserve">K1_U26, </v>
      </c>
      <c r="D39" s="200"/>
    </row>
    <row r="40" spans="1:4" ht="25.5" x14ac:dyDescent="0.2">
      <c r="A40" s="124" t="str">
        <f>(NieStac!$B40)</f>
        <v>Grafika inżynierska</v>
      </c>
      <c r="B40" s="29" t="str">
        <f>CONCATENATE(IF(ISERR(FIND(EfInz!$D$5,NieStac!$M40))=FALSE,CONCATENATE(EfInz!$A$5,", "),""),IF(ISERR(FIND(EfInz!$D$6,NieStac!$M40))=FALSE,CONCATENATE(EfInz!$A$6,", "),""),IF(ISERR(FIND(EfInz!$D$7,NieStac!$M40))=FALSE,CONCATENATE(EfInz!$A$7,", "),""),IF(ISERR(FIND(EfInz!$D$8,NieStac!$M40))=FALSE,CONCATENATE(EfInz!$A$8,", "),""))</f>
        <v/>
      </c>
      <c r="C40" s="29" t="str">
        <f>CONCATENATE(IF(ISERR(FIND(EfInz!$D$10,NieStac!$N40))=FALSE,CONCATENATE(EfInz!$A$10,", "),""),IF(ISERR(FIND(EfInz!$D$11,NieStac!$N40))=FALSE,CONCATENATE(EfInz!$A$11,", "),""),IF(ISERR(FIND(EfInz!$D$12,NieStac!$N40))=FALSE,CONCATENATE(EfInz!$A$12,", "),""),IF(ISERR(FIND(EfInz!$D$13,NieStac!$N40))=FALSE,CONCATENATE(EfInz!$A$13,", "),""),IF(ISERR(FIND(EfInz!$D$14,NieStac!$N40))=FALSE,CONCATENATE(EfInz!$A$14,", "),""),IF(ISERR(FIND(EfInz!$D$15,NieStac!$N40))=FALSE,CONCATENATE(EfInz!$A$15,", "),""),IF(ISERR(FIND(EfInz!$D$16,NieStac!$N40))=FALSE,CONCATENATE(EfInz!$A$16,", "),""),IF(ISERR(FIND(EfInz!$D$17,NieStac!$N40))=FALSE,CONCATENATE(EfInz!$A$17,", "),""),IF(ISERR(FIND(EfInz!$D$18,NieStac!$N40))=FALSE,CONCATENATE(EfInz!$A$18,", "),""),IF(ISERR(FIND(EfInz!$D$19,NieStac!$N40))=FALSE,CONCATENATE(EfInz!$A$19,", "),""),IF(ISERR(FIND(EfInz!$D$20,NieStac!$N40))=FALSE,CONCATENATE(EfInz!$A$20,", "),""),IF(ISERR(FIND(EfInz!$D$21,NieStac!$N40))=FALSE,CONCATENATE(EfInz!$A$21,", "),""),IF(ISERR(FIND(EfInz!$D$22,NieStac!$N40))=FALSE,CONCATENATE(EfInz!$A$22,", "),""),IF(ISERR(FIND(EfInz!$D$23,NieStac!$N40))=FALSE,CONCATENATE(EfInz!$A$23,", "),""),IF(ISERR(FIND(EfInz!$D$24,NieStac!$N40))=FALSE,CONCATENATE(EfInz!$A$24,", "),""))</f>
        <v xml:space="preserve">K1_U23, K1_U24, K1_U25, </v>
      </c>
      <c r="D40" s="200"/>
    </row>
    <row r="41" spans="1:4" ht="12.75" x14ac:dyDescent="0.2">
      <c r="A41" s="124" t="str">
        <f>(NieStac!$B41)</f>
        <v>Język obcy</v>
      </c>
      <c r="B41" s="29" t="str">
        <f>CONCATENATE(IF(ISERR(FIND(EfInz!$D$5,NieStac!$M41))=FALSE,CONCATENATE(EfInz!$A$5,", "),""),IF(ISERR(FIND(EfInz!$D$6,NieStac!$M41))=FALSE,CONCATENATE(EfInz!$A$6,", "),""),IF(ISERR(FIND(EfInz!$D$7,NieStac!$M41))=FALSE,CONCATENATE(EfInz!$A$7,", "),""),IF(ISERR(FIND(EfInz!$D$8,NieStac!$M41))=FALSE,CONCATENATE(EfInz!$A$8,", "),""))</f>
        <v/>
      </c>
      <c r="C41" s="29" t="str">
        <f>CONCATENATE(IF(ISERR(FIND(EfInz!$D$10,NieStac!$N41))=FALSE,CONCATENATE(EfInz!$A$10,", "),""),IF(ISERR(FIND(EfInz!$D$11,NieStac!$N41))=FALSE,CONCATENATE(EfInz!$A$11,", "),""),IF(ISERR(FIND(EfInz!$D$12,NieStac!$N41))=FALSE,CONCATENATE(EfInz!$A$12,", "),""),IF(ISERR(FIND(EfInz!$D$13,NieStac!$N41))=FALSE,CONCATENATE(EfInz!$A$13,", "),""),IF(ISERR(FIND(EfInz!$D$14,NieStac!$N41))=FALSE,CONCATENATE(EfInz!$A$14,", "),""),IF(ISERR(FIND(EfInz!$D$15,NieStac!$N41))=FALSE,CONCATENATE(EfInz!$A$15,", "),""),IF(ISERR(FIND(EfInz!$D$16,NieStac!$N41))=FALSE,CONCATENATE(EfInz!$A$16,", "),""),IF(ISERR(FIND(EfInz!$D$17,NieStac!$N41))=FALSE,CONCATENATE(EfInz!$A$17,", "),""),IF(ISERR(FIND(EfInz!$D$18,NieStac!$N41))=FALSE,CONCATENATE(EfInz!$A$18,", "),""),IF(ISERR(FIND(EfInz!$D$19,NieStac!$N41))=FALSE,CONCATENATE(EfInz!$A$19,", "),""),IF(ISERR(FIND(EfInz!$D$20,NieStac!$N41))=FALSE,CONCATENATE(EfInz!$A$20,", "),""),IF(ISERR(FIND(EfInz!$D$21,NieStac!$N41))=FALSE,CONCATENATE(EfInz!$A$21,", "),""),IF(ISERR(FIND(EfInz!$D$22,NieStac!$N41))=FALSE,CONCATENATE(EfInz!$A$22,", "),""),IF(ISERR(FIND(EfInz!$D$23,NieStac!$N41))=FALSE,CONCATENATE(EfInz!$A$23,", "),""),IF(ISERR(FIND(EfInz!$D$24,NieStac!$N41))=FALSE,CONCATENATE(EfInz!$A$24,", "),""))</f>
        <v/>
      </c>
      <c r="D41" s="200"/>
    </row>
    <row r="42" spans="1:4" ht="12.75" x14ac:dyDescent="0.2">
      <c r="A42" s="124">
        <f>(NieStac!$B42)</f>
        <v>0</v>
      </c>
      <c r="B42" s="29" t="str">
        <f>CONCATENATE(IF(ISERR(FIND(EfInz!$D$5,NieStac!$M42))=FALSE,CONCATENATE(EfInz!$A$5,", "),""),IF(ISERR(FIND(EfInz!$D$6,NieStac!$M42))=FALSE,CONCATENATE(EfInz!$A$6,", "),""),IF(ISERR(FIND(EfInz!$D$7,NieStac!$M42))=FALSE,CONCATENATE(EfInz!$A$7,", "),""),IF(ISERR(FIND(EfInz!$D$8,NieStac!$M42))=FALSE,CONCATENATE(EfInz!$A$8,", "),""))</f>
        <v/>
      </c>
      <c r="C42" s="29" t="str">
        <f>CONCATENATE(IF(ISERR(FIND(EfInz!$D$10,NieStac!$N42))=FALSE,CONCATENATE(EfInz!$A$10,", "),""),IF(ISERR(FIND(EfInz!$D$11,NieStac!$N42))=FALSE,CONCATENATE(EfInz!$A$11,", "),""),IF(ISERR(FIND(EfInz!$D$12,NieStac!$N42))=FALSE,CONCATENATE(EfInz!$A$12,", "),""),IF(ISERR(FIND(EfInz!$D$13,NieStac!$N42))=FALSE,CONCATENATE(EfInz!$A$13,", "),""),IF(ISERR(FIND(EfInz!$D$14,NieStac!$N42))=FALSE,CONCATENATE(EfInz!$A$14,", "),""),IF(ISERR(FIND(EfInz!$D$15,NieStac!$N42))=FALSE,CONCATENATE(EfInz!$A$15,", "),""),IF(ISERR(FIND(EfInz!$D$16,NieStac!$N42))=FALSE,CONCATENATE(EfInz!$A$16,", "),""),IF(ISERR(FIND(EfInz!$D$17,NieStac!$N42))=FALSE,CONCATENATE(EfInz!$A$17,", "),""),IF(ISERR(FIND(EfInz!$D$18,NieStac!$N42))=FALSE,CONCATENATE(EfInz!$A$18,", "),""),IF(ISERR(FIND(EfInz!$D$19,NieStac!$N42))=FALSE,CONCATENATE(EfInz!$A$19,", "),""),IF(ISERR(FIND(EfInz!$D$20,NieStac!$N42))=FALSE,CONCATENATE(EfInz!$A$20,", "),""),IF(ISERR(FIND(EfInz!$D$21,NieStac!$N42))=FALSE,CONCATENATE(EfInz!$A$21,", "),""),IF(ISERR(FIND(EfInz!$D$22,NieStac!$N42))=FALSE,CONCATENATE(EfInz!$A$22,", "),""),IF(ISERR(FIND(EfInz!$D$23,NieStac!$N42))=FALSE,CONCATENATE(EfInz!$A$23,", "),""),IF(ISERR(FIND(EfInz!$D$24,NieStac!$N42))=FALSE,CONCATENATE(EfInz!$A$24,", "),""))</f>
        <v/>
      </c>
      <c r="D42" s="200"/>
    </row>
    <row r="43" spans="1:4" ht="12.75" x14ac:dyDescent="0.2">
      <c r="A43" s="124">
        <f>(NieStac!$B43)</f>
        <v>0</v>
      </c>
      <c r="B43" s="29" t="str">
        <f>CONCATENATE(IF(ISERR(FIND(EfInz!$D$5,NieStac!$M43))=FALSE,CONCATENATE(EfInz!$A$5,", "),""),IF(ISERR(FIND(EfInz!$D$6,NieStac!$M43))=FALSE,CONCATENATE(EfInz!$A$6,", "),""),IF(ISERR(FIND(EfInz!$D$7,NieStac!$M43))=FALSE,CONCATENATE(EfInz!$A$7,", "),""),IF(ISERR(FIND(EfInz!$D$8,NieStac!$M43))=FALSE,CONCATENATE(EfInz!$A$8,", "),""))</f>
        <v/>
      </c>
      <c r="C43" s="29" t="str">
        <f>CONCATENATE(IF(ISERR(FIND(EfInz!$D$10,NieStac!$N43))=FALSE,CONCATENATE(EfInz!$A$10,", "),""),IF(ISERR(FIND(EfInz!$D$11,NieStac!$N43))=FALSE,CONCATENATE(EfInz!$A$11,", "),""),IF(ISERR(FIND(EfInz!$D$12,NieStac!$N43))=FALSE,CONCATENATE(EfInz!$A$12,", "),""),IF(ISERR(FIND(EfInz!$D$13,NieStac!$N43))=FALSE,CONCATENATE(EfInz!$A$13,", "),""),IF(ISERR(FIND(EfInz!$D$14,NieStac!$N43))=FALSE,CONCATENATE(EfInz!$A$14,", "),""),IF(ISERR(FIND(EfInz!$D$15,NieStac!$N43))=FALSE,CONCATENATE(EfInz!$A$15,", "),""),IF(ISERR(FIND(EfInz!$D$16,NieStac!$N43))=FALSE,CONCATENATE(EfInz!$A$16,", "),""),IF(ISERR(FIND(EfInz!$D$17,NieStac!$N43))=FALSE,CONCATENATE(EfInz!$A$17,", "),""),IF(ISERR(FIND(EfInz!$D$18,NieStac!$N43))=FALSE,CONCATENATE(EfInz!$A$18,", "),""),IF(ISERR(FIND(EfInz!$D$19,NieStac!$N43))=FALSE,CONCATENATE(EfInz!$A$19,", "),""),IF(ISERR(FIND(EfInz!$D$20,NieStac!$N43))=FALSE,CONCATENATE(EfInz!$A$20,", "),""),IF(ISERR(FIND(EfInz!$D$21,NieStac!$N43))=FALSE,CONCATENATE(EfInz!$A$21,", "),""),IF(ISERR(FIND(EfInz!$D$22,NieStac!$N43))=FALSE,CONCATENATE(EfInz!$A$22,", "),""),IF(ISERR(FIND(EfInz!$D$23,NieStac!$N43))=FALSE,CONCATENATE(EfInz!$A$23,", "),""),IF(ISERR(FIND(EfInz!$D$24,NieStac!$N43))=FALSE,CONCATENATE(EfInz!$A$24,", "),""))</f>
        <v/>
      </c>
      <c r="D43" s="200"/>
    </row>
    <row r="44" spans="1:4" ht="12.75" x14ac:dyDescent="0.2">
      <c r="A44" s="121" t="str">
        <f>(NieStac!$B44)</f>
        <v>Semestr 4:</v>
      </c>
      <c r="B44" s="29" t="str">
        <f>CONCATENATE(IF(ISERR(FIND(EfInz!$D$5,NieStac!$M44))=FALSE,CONCATENATE(EfInz!$A$5,", "),""),IF(ISERR(FIND(EfInz!$D$6,NieStac!$M44))=FALSE,CONCATENATE(EfInz!$A$6,", "),""),IF(ISERR(FIND(EfInz!$D$7,NieStac!$M44))=FALSE,CONCATENATE(EfInz!$A$7,", "),""),IF(ISERR(FIND(EfInz!$D$8,NieStac!$M44))=FALSE,CONCATENATE(EfInz!$A$8,", "),""))</f>
        <v/>
      </c>
      <c r="C44" s="29" t="str">
        <f>CONCATENATE(IF(ISERR(FIND(EfInz!$D$10,NieStac!$N44))=FALSE,CONCATENATE(EfInz!$A$10,", "),""),IF(ISERR(FIND(EfInz!$D$11,NieStac!$N44))=FALSE,CONCATENATE(EfInz!$A$11,", "),""),IF(ISERR(FIND(EfInz!$D$12,NieStac!$N44))=FALSE,CONCATENATE(EfInz!$A$12,", "),""),IF(ISERR(FIND(EfInz!$D$13,NieStac!$N44))=FALSE,CONCATENATE(EfInz!$A$13,", "),""),IF(ISERR(FIND(EfInz!$D$14,NieStac!$N44))=FALSE,CONCATENATE(EfInz!$A$14,", "),""),IF(ISERR(FIND(EfInz!$D$15,NieStac!$N44))=FALSE,CONCATENATE(EfInz!$A$15,", "),""),IF(ISERR(FIND(EfInz!$D$16,NieStac!$N44))=FALSE,CONCATENATE(EfInz!$A$16,", "),""),IF(ISERR(FIND(EfInz!$D$17,NieStac!$N44))=FALSE,CONCATENATE(EfInz!$A$17,", "),""),IF(ISERR(FIND(EfInz!$D$18,NieStac!$N44))=FALSE,CONCATENATE(EfInz!$A$18,", "),""),IF(ISERR(FIND(EfInz!$D$19,NieStac!$N44))=FALSE,CONCATENATE(EfInz!$A$19,", "),""),IF(ISERR(FIND(EfInz!$D$20,NieStac!$N44))=FALSE,CONCATENATE(EfInz!$A$20,", "),""),IF(ISERR(FIND(EfInz!$D$21,NieStac!$N44))=FALSE,CONCATENATE(EfInz!$A$21,", "),""),IF(ISERR(FIND(EfInz!$D$22,NieStac!$N44))=FALSE,CONCATENATE(EfInz!$A$22,", "),""),IF(ISERR(FIND(EfInz!$D$23,NieStac!$N44))=FALSE,CONCATENATE(EfInz!$A$23,", "),""),IF(ISERR(FIND(EfInz!$D$24,NieStac!$N44))=FALSE,CONCATENATE(EfInz!$A$24,", "),""))</f>
        <v/>
      </c>
      <c r="D44" s="200"/>
    </row>
    <row r="45" spans="1:4" ht="12.75" x14ac:dyDescent="0.2">
      <c r="A45" s="121" t="str">
        <f>(NieStac!$B45)</f>
        <v>Moduł kształcenia</v>
      </c>
      <c r="B45" s="29" t="str">
        <f>CONCATENATE(IF(ISERR(FIND(EfInz!$D$5,NieStac!$M45))=FALSE,CONCATENATE(EfInz!$A$5,", "),""),IF(ISERR(FIND(EfInz!$D$6,NieStac!$M45))=FALSE,CONCATENATE(EfInz!$A$6,", "),""),IF(ISERR(FIND(EfInz!$D$7,NieStac!$M45))=FALSE,CONCATENATE(EfInz!$A$7,", "),""),IF(ISERR(FIND(EfInz!$D$8,NieStac!$M45))=FALSE,CONCATENATE(EfInz!$A$8,", "),""))</f>
        <v/>
      </c>
      <c r="C45" s="29" t="str">
        <f>CONCATENATE(IF(ISERR(FIND(EfInz!$D$10,NieStac!$N45))=FALSE,CONCATENATE(EfInz!$A$10,", "),""),IF(ISERR(FIND(EfInz!$D$11,NieStac!$N45))=FALSE,CONCATENATE(EfInz!$A$11,", "),""),IF(ISERR(FIND(EfInz!$D$12,NieStac!$N45))=FALSE,CONCATENATE(EfInz!$A$12,", "),""),IF(ISERR(FIND(EfInz!$D$13,NieStac!$N45))=FALSE,CONCATENATE(EfInz!$A$13,", "),""),IF(ISERR(FIND(EfInz!$D$14,NieStac!$N45))=FALSE,CONCATENATE(EfInz!$A$14,", "),""),IF(ISERR(FIND(EfInz!$D$15,NieStac!$N45))=FALSE,CONCATENATE(EfInz!$A$15,", "),""),IF(ISERR(FIND(EfInz!$D$16,NieStac!$N45))=FALSE,CONCATENATE(EfInz!$A$16,", "),""),IF(ISERR(FIND(EfInz!$D$17,NieStac!$N45))=FALSE,CONCATENATE(EfInz!$A$17,", "),""),IF(ISERR(FIND(EfInz!$D$18,NieStac!$N45))=FALSE,CONCATENATE(EfInz!$A$18,", "),""),IF(ISERR(FIND(EfInz!$D$19,NieStac!$N45))=FALSE,CONCATENATE(EfInz!$A$19,", "),""),IF(ISERR(FIND(EfInz!$D$20,NieStac!$N45))=FALSE,CONCATENATE(EfInz!$A$20,", "),""),IF(ISERR(FIND(EfInz!$D$21,NieStac!$N45))=FALSE,CONCATENATE(EfInz!$A$21,", "),""),IF(ISERR(FIND(EfInz!$D$22,NieStac!$N45))=FALSE,CONCATENATE(EfInz!$A$22,", "),""),IF(ISERR(FIND(EfInz!$D$23,NieStac!$N45))=FALSE,CONCATENATE(EfInz!$A$23,", "),""),IF(ISERR(FIND(EfInz!$D$24,NieStac!$N45))=FALSE,CONCATENATE(EfInz!$A$24,", "),""))</f>
        <v/>
      </c>
      <c r="D45" s="200"/>
    </row>
    <row r="46" spans="1:4" ht="12.75" x14ac:dyDescent="0.2">
      <c r="A46" s="124" t="str">
        <f>(NieStac!$B46)</f>
        <v>Przetwarzanie informacji</v>
      </c>
      <c r="B46" s="29" t="str">
        <f>CONCATENATE(IF(ISERR(FIND(EfInz!$D$5,NieStac!$M46))=FALSE,CONCATENATE(EfInz!$A$5,", "),""),IF(ISERR(FIND(EfInz!$D$6,NieStac!$M46))=FALSE,CONCATENATE(EfInz!$A$6,", "),""),IF(ISERR(FIND(EfInz!$D$7,NieStac!$M46))=FALSE,CONCATENATE(EfInz!$A$7,", "),""),IF(ISERR(FIND(EfInz!$D$8,NieStac!$M46))=FALSE,CONCATENATE(EfInz!$A$8,", "),""))</f>
        <v/>
      </c>
      <c r="C46" s="29" t="str">
        <f>CONCATENATE(IF(ISERR(FIND(EfInz!$D$10,NieStac!$N46))=FALSE,CONCATENATE(EfInz!$A$10,", "),""),IF(ISERR(FIND(EfInz!$D$11,NieStac!$N46))=FALSE,CONCATENATE(EfInz!$A$11,", "),""),IF(ISERR(FIND(EfInz!$D$12,NieStac!$N46))=FALSE,CONCATENATE(EfInz!$A$12,", "),""),IF(ISERR(FIND(EfInz!$D$13,NieStac!$N46))=FALSE,CONCATENATE(EfInz!$A$13,", "),""),IF(ISERR(FIND(EfInz!$D$14,NieStac!$N46))=FALSE,CONCATENATE(EfInz!$A$14,", "),""),IF(ISERR(FIND(EfInz!$D$15,NieStac!$N46))=FALSE,CONCATENATE(EfInz!$A$15,", "),""),IF(ISERR(FIND(EfInz!$D$16,NieStac!$N46))=FALSE,CONCATENATE(EfInz!$A$16,", "),""),IF(ISERR(FIND(EfInz!$D$17,NieStac!$N46))=FALSE,CONCATENATE(EfInz!$A$17,", "),""),IF(ISERR(FIND(EfInz!$D$18,NieStac!$N46))=FALSE,CONCATENATE(EfInz!$A$18,", "),""),IF(ISERR(FIND(EfInz!$D$19,NieStac!$N46))=FALSE,CONCATENATE(EfInz!$A$19,", "),""),IF(ISERR(FIND(EfInz!$D$20,NieStac!$N46))=FALSE,CONCATENATE(EfInz!$A$20,", "),""),IF(ISERR(FIND(EfInz!$D$21,NieStac!$N46))=FALSE,CONCATENATE(EfInz!$A$21,", "),""),IF(ISERR(FIND(EfInz!$D$22,NieStac!$N46))=FALSE,CONCATENATE(EfInz!$A$22,", "),""),IF(ISERR(FIND(EfInz!$D$23,NieStac!$N46))=FALSE,CONCATENATE(EfInz!$A$23,", "),""),IF(ISERR(FIND(EfInz!$D$24,NieStac!$N46))=FALSE,CONCATENATE(EfInz!$A$24,", "),""))</f>
        <v xml:space="preserve">K1_U9, </v>
      </c>
      <c r="D46" s="200"/>
    </row>
    <row r="47" spans="1:4" ht="25.5" x14ac:dyDescent="0.2">
      <c r="A47" s="124" t="str">
        <f>(NieStac!$B47)</f>
        <v>Sterowanie procesami ciągłymi i dyskretnymi</v>
      </c>
      <c r="B47" s="29" t="str">
        <f>CONCATENATE(IF(ISERR(FIND(EfInz!$D$5,NieStac!$M47))=FALSE,CONCATENATE(EfInz!$A$5,", "),""),IF(ISERR(FIND(EfInz!$D$6,NieStac!$M47))=FALSE,CONCATENATE(EfInz!$A$6,", "),""),IF(ISERR(FIND(EfInz!$D$7,NieStac!$M47))=FALSE,CONCATENATE(EfInz!$A$7,", "),""),IF(ISERR(FIND(EfInz!$D$8,NieStac!$M47))=FALSE,CONCATENATE(EfInz!$A$8,", "),""))</f>
        <v/>
      </c>
      <c r="C47" s="29" t="str">
        <f>CONCATENATE(IF(ISERR(FIND(EfInz!$D$10,NieStac!$N47))=FALSE,CONCATENATE(EfInz!$A$10,", "),""),IF(ISERR(FIND(EfInz!$D$11,NieStac!$N47))=FALSE,CONCATENATE(EfInz!$A$11,", "),""),IF(ISERR(FIND(EfInz!$D$12,NieStac!$N47))=FALSE,CONCATENATE(EfInz!$A$12,", "),""),IF(ISERR(FIND(EfInz!$D$13,NieStac!$N47))=FALSE,CONCATENATE(EfInz!$A$13,", "),""),IF(ISERR(FIND(EfInz!$D$14,NieStac!$N47))=FALSE,CONCATENATE(EfInz!$A$14,", "),""),IF(ISERR(FIND(EfInz!$D$15,NieStac!$N47))=FALSE,CONCATENATE(EfInz!$A$15,", "),""),IF(ISERR(FIND(EfInz!$D$16,NieStac!$N47))=FALSE,CONCATENATE(EfInz!$A$16,", "),""),IF(ISERR(FIND(EfInz!$D$17,NieStac!$N47))=FALSE,CONCATENATE(EfInz!$A$17,", "),""),IF(ISERR(FIND(EfInz!$D$18,NieStac!$N47))=FALSE,CONCATENATE(EfInz!$A$18,", "),""),IF(ISERR(FIND(EfInz!$D$19,NieStac!$N47))=FALSE,CONCATENATE(EfInz!$A$19,", "),""),IF(ISERR(FIND(EfInz!$D$20,NieStac!$N47))=FALSE,CONCATENATE(EfInz!$A$20,", "),""),IF(ISERR(FIND(EfInz!$D$21,NieStac!$N47))=FALSE,CONCATENATE(EfInz!$A$21,", "),""),IF(ISERR(FIND(EfInz!$D$22,NieStac!$N47))=FALSE,CONCATENATE(EfInz!$A$22,", "),""),IF(ISERR(FIND(EfInz!$D$23,NieStac!$N47))=FALSE,CONCATENATE(EfInz!$A$23,", "),""),IF(ISERR(FIND(EfInz!$D$24,NieStac!$N47))=FALSE,CONCATENATE(EfInz!$A$24,", "),""))</f>
        <v xml:space="preserve">K1_U10, K1_U11, K1_U24, K1_U12, </v>
      </c>
      <c r="D47" s="200"/>
    </row>
    <row r="48" spans="1:4" ht="25.5" x14ac:dyDescent="0.2">
      <c r="A48" s="124" t="str">
        <f>(NieStac!$B48)</f>
        <v>Systemy czasu rzeczywistego</v>
      </c>
      <c r="B48" s="29" t="str">
        <f>CONCATENATE(IF(ISERR(FIND(EfInz!$D$5,NieStac!$M48))=FALSE,CONCATENATE(EfInz!$A$5,", "),""),IF(ISERR(FIND(EfInz!$D$6,NieStac!$M48))=FALSE,CONCATENATE(EfInz!$A$6,", "),""),IF(ISERR(FIND(EfInz!$D$7,NieStac!$M48))=FALSE,CONCATENATE(EfInz!$A$7,", "),""),IF(ISERR(FIND(EfInz!$D$8,NieStac!$M48))=FALSE,CONCATENATE(EfInz!$A$8,", "),""))</f>
        <v/>
      </c>
      <c r="C48" s="29" t="str">
        <f>CONCATENATE(IF(ISERR(FIND(EfInz!$D$10,NieStac!$N48))=FALSE,CONCATENATE(EfInz!$A$10,", "),""),IF(ISERR(FIND(EfInz!$D$11,NieStac!$N48))=FALSE,CONCATENATE(EfInz!$A$11,", "),""),IF(ISERR(FIND(EfInz!$D$12,NieStac!$N48))=FALSE,CONCATENATE(EfInz!$A$12,", "),""),IF(ISERR(FIND(EfInz!$D$13,NieStac!$N48))=FALSE,CONCATENATE(EfInz!$A$13,", "),""),IF(ISERR(FIND(EfInz!$D$14,NieStac!$N48))=FALSE,CONCATENATE(EfInz!$A$14,", "),""),IF(ISERR(FIND(EfInz!$D$15,NieStac!$N48))=FALSE,CONCATENATE(EfInz!$A$15,", "),""),IF(ISERR(FIND(EfInz!$D$16,NieStac!$N48))=FALSE,CONCATENATE(EfInz!$A$16,", "),""),IF(ISERR(FIND(EfInz!$D$17,NieStac!$N48))=FALSE,CONCATENATE(EfInz!$A$17,", "),""),IF(ISERR(FIND(EfInz!$D$18,NieStac!$N48))=FALSE,CONCATENATE(EfInz!$A$18,", "),""),IF(ISERR(FIND(EfInz!$D$19,NieStac!$N48))=FALSE,CONCATENATE(EfInz!$A$19,", "),""),IF(ISERR(FIND(EfInz!$D$20,NieStac!$N48))=FALSE,CONCATENATE(EfInz!$A$20,", "),""),IF(ISERR(FIND(EfInz!$D$21,NieStac!$N48))=FALSE,CONCATENATE(EfInz!$A$21,", "),""),IF(ISERR(FIND(EfInz!$D$22,NieStac!$N48))=FALSE,CONCATENATE(EfInz!$A$22,", "),""),IF(ISERR(FIND(EfInz!$D$23,NieStac!$N48))=FALSE,CONCATENATE(EfInz!$A$23,", "),""),IF(ISERR(FIND(EfInz!$D$24,NieStac!$N48))=FALSE,CONCATENATE(EfInz!$A$24,", "),""))</f>
        <v xml:space="preserve">K1_U26, K1_U27, K1_U28, </v>
      </c>
      <c r="D48" s="200"/>
    </row>
    <row r="49" spans="1:4" ht="12.75" x14ac:dyDescent="0.2">
      <c r="A49" s="124" t="str">
        <f>(NieStac!$B49)</f>
        <v>Podstawy robotyki</v>
      </c>
      <c r="B49" s="29" t="str">
        <f>CONCATENATE(IF(ISERR(FIND(EfInz!$D$5,NieStac!$M49))=FALSE,CONCATENATE(EfInz!$A$5,", "),""),IF(ISERR(FIND(EfInz!$D$6,NieStac!$M49))=FALSE,CONCATENATE(EfInz!$A$6,", "),""),IF(ISERR(FIND(EfInz!$D$7,NieStac!$M49))=FALSE,CONCATENATE(EfInz!$A$7,", "),""),IF(ISERR(FIND(EfInz!$D$8,NieStac!$M49))=FALSE,CONCATENATE(EfInz!$A$8,", "),""))</f>
        <v xml:space="preserve">K1_W21, </v>
      </c>
      <c r="C49" s="29" t="str">
        <f>CONCATENATE(IF(ISERR(FIND(EfInz!$D$10,NieStac!$N49))=FALSE,CONCATENATE(EfInz!$A$10,", "),""),IF(ISERR(FIND(EfInz!$D$11,NieStac!$N49))=FALSE,CONCATENATE(EfInz!$A$11,", "),""),IF(ISERR(FIND(EfInz!$D$12,NieStac!$N49))=FALSE,CONCATENATE(EfInz!$A$12,", "),""),IF(ISERR(FIND(EfInz!$D$13,NieStac!$N49))=FALSE,CONCATENATE(EfInz!$A$13,", "),""),IF(ISERR(FIND(EfInz!$D$14,NieStac!$N49))=FALSE,CONCATENATE(EfInz!$A$14,", "),""),IF(ISERR(FIND(EfInz!$D$15,NieStac!$N49))=FALSE,CONCATENATE(EfInz!$A$15,", "),""),IF(ISERR(FIND(EfInz!$D$16,NieStac!$N49))=FALSE,CONCATENATE(EfInz!$A$16,", "),""),IF(ISERR(FIND(EfInz!$D$17,NieStac!$N49))=FALSE,CONCATENATE(EfInz!$A$17,", "),""),IF(ISERR(FIND(EfInz!$D$18,NieStac!$N49))=FALSE,CONCATENATE(EfInz!$A$18,", "),""),IF(ISERR(FIND(EfInz!$D$19,NieStac!$N49))=FALSE,CONCATENATE(EfInz!$A$19,", "),""),IF(ISERR(FIND(EfInz!$D$20,NieStac!$N49))=FALSE,CONCATENATE(EfInz!$A$20,", "),""),IF(ISERR(FIND(EfInz!$D$21,NieStac!$N49))=FALSE,CONCATENATE(EfInz!$A$21,", "),""),IF(ISERR(FIND(EfInz!$D$22,NieStac!$N49))=FALSE,CONCATENATE(EfInz!$A$22,", "),""),IF(ISERR(FIND(EfInz!$D$23,NieStac!$N49))=FALSE,CONCATENATE(EfInz!$A$23,", "),""),IF(ISERR(FIND(EfInz!$D$24,NieStac!$N49))=FALSE,CONCATENATE(EfInz!$A$24,", "),""))</f>
        <v xml:space="preserve">K1_U11, K1_U24, </v>
      </c>
      <c r="D49" s="200"/>
    </row>
    <row r="50" spans="1:4" ht="12.75" x14ac:dyDescent="0.2">
      <c r="A50" s="124" t="str">
        <f>(NieStac!$B50)</f>
        <v>Technika cyfrowa</v>
      </c>
      <c r="B50" s="29" t="str">
        <f>CONCATENATE(IF(ISERR(FIND(EfInz!$D$5,NieStac!$M50))=FALSE,CONCATENATE(EfInz!$A$5,", "),""),IF(ISERR(FIND(EfInz!$D$6,NieStac!$M50))=FALSE,CONCATENATE(EfInz!$A$6,", "),""),IF(ISERR(FIND(EfInz!$D$7,NieStac!$M50))=FALSE,CONCATENATE(EfInz!$A$7,", "),""),IF(ISERR(FIND(EfInz!$D$8,NieStac!$M50))=FALSE,CONCATENATE(EfInz!$A$8,", "),""))</f>
        <v/>
      </c>
      <c r="C50" s="29" t="str">
        <f>CONCATENATE(IF(ISERR(FIND(EfInz!$D$10,NieStac!$N50))=FALSE,CONCATENATE(EfInz!$A$10,", "),""),IF(ISERR(FIND(EfInz!$D$11,NieStac!$N50))=FALSE,CONCATENATE(EfInz!$A$11,", "),""),IF(ISERR(FIND(EfInz!$D$12,NieStac!$N50))=FALSE,CONCATENATE(EfInz!$A$12,", "),""),IF(ISERR(FIND(EfInz!$D$13,NieStac!$N50))=FALSE,CONCATENATE(EfInz!$A$13,", "),""),IF(ISERR(FIND(EfInz!$D$14,NieStac!$N50))=FALSE,CONCATENATE(EfInz!$A$14,", "),""),IF(ISERR(FIND(EfInz!$D$15,NieStac!$N50))=FALSE,CONCATENATE(EfInz!$A$15,", "),""),IF(ISERR(FIND(EfInz!$D$16,NieStac!$N50))=FALSE,CONCATENATE(EfInz!$A$16,", "),""),IF(ISERR(FIND(EfInz!$D$17,NieStac!$N50))=FALSE,CONCATENATE(EfInz!$A$17,", "),""),IF(ISERR(FIND(EfInz!$D$18,NieStac!$N50))=FALSE,CONCATENATE(EfInz!$A$18,", "),""),IF(ISERR(FIND(EfInz!$D$19,NieStac!$N50))=FALSE,CONCATENATE(EfInz!$A$19,", "),""),IF(ISERR(FIND(EfInz!$D$20,NieStac!$N50))=FALSE,CONCATENATE(EfInz!$A$20,", "),""),IF(ISERR(FIND(EfInz!$D$21,NieStac!$N50))=FALSE,CONCATENATE(EfInz!$A$21,", "),""),IF(ISERR(FIND(EfInz!$D$22,NieStac!$N50))=FALSE,CONCATENATE(EfInz!$A$22,", "),""),IF(ISERR(FIND(EfInz!$D$23,NieStac!$N50))=FALSE,CONCATENATE(EfInz!$A$23,", "),""),IF(ISERR(FIND(EfInz!$D$24,NieStac!$N50))=FALSE,CONCATENATE(EfInz!$A$24,", "),""))</f>
        <v xml:space="preserve">K1_U15, K1_U25, </v>
      </c>
      <c r="D50" s="200"/>
    </row>
    <row r="51" spans="1:4" ht="12.75" x14ac:dyDescent="0.2">
      <c r="A51" s="124" t="str">
        <f>(NieStac!$B51)</f>
        <v>Język obcy</v>
      </c>
      <c r="B51" s="29" t="str">
        <f>CONCATENATE(IF(ISERR(FIND(EfInz!$D$5,NieStac!$M51))=FALSE,CONCATENATE(EfInz!$A$5,", "),""),IF(ISERR(FIND(EfInz!$D$6,NieStac!$M51))=FALSE,CONCATENATE(EfInz!$A$6,", "),""),IF(ISERR(FIND(EfInz!$D$7,NieStac!$M51))=FALSE,CONCATENATE(EfInz!$A$7,", "),""),IF(ISERR(FIND(EfInz!$D$8,NieStac!$M51))=FALSE,CONCATENATE(EfInz!$A$8,", "),""))</f>
        <v/>
      </c>
      <c r="C51" s="29" t="str">
        <f>CONCATENATE(IF(ISERR(FIND(EfInz!$D$10,NieStac!$N51))=FALSE,CONCATENATE(EfInz!$A$10,", "),""),IF(ISERR(FIND(EfInz!$D$11,NieStac!$N51))=FALSE,CONCATENATE(EfInz!$A$11,", "),""),IF(ISERR(FIND(EfInz!$D$12,NieStac!$N51))=FALSE,CONCATENATE(EfInz!$A$12,", "),""),IF(ISERR(FIND(EfInz!$D$13,NieStac!$N51))=FALSE,CONCATENATE(EfInz!$A$13,", "),""),IF(ISERR(FIND(EfInz!$D$14,NieStac!$N51))=FALSE,CONCATENATE(EfInz!$A$14,", "),""),IF(ISERR(FIND(EfInz!$D$15,NieStac!$N51))=FALSE,CONCATENATE(EfInz!$A$15,", "),""),IF(ISERR(FIND(EfInz!$D$16,NieStac!$N51))=FALSE,CONCATENATE(EfInz!$A$16,", "),""),IF(ISERR(FIND(EfInz!$D$17,NieStac!$N51))=FALSE,CONCATENATE(EfInz!$A$17,", "),""),IF(ISERR(FIND(EfInz!$D$18,NieStac!$N51))=FALSE,CONCATENATE(EfInz!$A$18,", "),""),IF(ISERR(FIND(EfInz!$D$19,NieStac!$N51))=FALSE,CONCATENATE(EfInz!$A$19,", "),""),IF(ISERR(FIND(EfInz!$D$20,NieStac!$N51))=FALSE,CONCATENATE(EfInz!$A$20,", "),""),IF(ISERR(FIND(EfInz!$D$21,NieStac!$N51))=FALSE,CONCATENATE(EfInz!$A$21,", "),""),IF(ISERR(FIND(EfInz!$D$22,NieStac!$N51))=FALSE,CONCATENATE(EfInz!$A$22,", "),""),IF(ISERR(FIND(EfInz!$D$23,NieStac!$N51))=FALSE,CONCATENATE(EfInz!$A$23,", "),""),IF(ISERR(FIND(EfInz!$D$24,NieStac!$N51))=FALSE,CONCATENATE(EfInz!$A$24,", "),""))</f>
        <v/>
      </c>
      <c r="D51" s="200"/>
    </row>
    <row r="52" spans="1:4" ht="12.75" x14ac:dyDescent="0.2">
      <c r="A52" s="124">
        <f>(NieStac!$B52)</f>
        <v>0</v>
      </c>
      <c r="B52" s="29" t="str">
        <f>CONCATENATE(IF(ISERR(FIND(EfInz!$D$5,NieStac!$M52))=FALSE,CONCATENATE(EfInz!$A$5,", "),""),IF(ISERR(FIND(EfInz!$D$6,NieStac!$M52))=FALSE,CONCATENATE(EfInz!$A$6,", "),""),IF(ISERR(FIND(EfInz!$D$7,NieStac!$M52))=FALSE,CONCATENATE(EfInz!$A$7,", "),""),IF(ISERR(FIND(EfInz!$D$8,NieStac!$M52))=FALSE,CONCATENATE(EfInz!$A$8,", "),""))</f>
        <v/>
      </c>
      <c r="C52" s="29" t="str">
        <f>CONCATENATE(IF(ISERR(FIND(EfInz!$D$10,NieStac!$N52))=FALSE,CONCATENATE(EfInz!$A$10,", "),""),IF(ISERR(FIND(EfInz!$D$11,NieStac!$N52))=FALSE,CONCATENATE(EfInz!$A$11,", "),""),IF(ISERR(FIND(EfInz!$D$12,NieStac!$N52))=FALSE,CONCATENATE(EfInz!$A$12,", "),""),IF(ISERR(FIND(EfInz!$D$13,NieStac!$N52))=FALSE,CONCATENATE(EfInz!$A$13,", "),""),IF(ISERR(FIND(EfInz!$D$14,NieStac!$N52))=FALSE,CONCATENATE(EfInz!$A$14,", "),""),IF(ISERR(FIND(EfInz!$D$15,NieStac!$N52))=FALSE,CONCATENATE(EfInz!$A$15,", "),""),IF(ISERR(FIND(EfInz!$D$16,NieStac!$N52))=FALSE,CONCATENATE(EfInz!$A$16,", "),""),IF(ISERR(FIND(EfInz!$D$17,NieStac!$N52))=FALSE,CONCATENATE(EfInz!$A$17,", "),""),IF(ISERR(FIND(EfInz!$D$18,NieStac!$N52))=FALSE,CONCATENATE(EfInz!$A$18,", "),""),IF(ISERR(FIND(EfInz!$D$19,NieStac!$N52))=FALSE,CONCATENATE(EfInz!$A$19,", "),""),IF(ISERR(FIND(EfInz!$D$20,NieStac!$N52))=FALSE,CONCATENATE(EfInz!$A$20,", "),""),IF(ISERR(FIND(EfInz!$D$21,NieStac!$N52))=FALSE,CONCATENATE(EfInz!$A$21,", "),""),IF(ISERR(FIND(EfInz!$D$22,NieStac!$N52))=FALSE,CONCATENATE(EfInz!$A$22,", "),""),IF(ISERR(FIND(EfInz!$D$23,NieStac!$N52))=FALSE,CONCATENATE(EfInz!$A$23,", "),""),IF(ISERR(FIND(EfInz!$D$24,NieStac!$N52))=FALSE,CONCATENATE(EfInz!$A$24,", "),""))</f>
        <v/>
      </c>
      <c r="D52" s="200"/>
    </row>
    <row r="53" spans="1:4" ht="12.75" x14ac:dyDescent="0.2">
      <c r="A53" s="124">
        <f>(NieStac!$B53)</f>
        <v>0</v>
      </c>
      <c r="B53" s="29" t="str">
        <f>CONCATENATE(IF(ISERR(FIND(EfInz!$D$5,NieStac!$M53))=FALSE,CONCATENATE(EfInz!$A$5,", "),""),IF(ISERR(FIND(EfInz!$D$6,NieStac!$M53))=FALSE,CONCATENATE(EfInz!$A$6,", "),""),IF(ISERR(FIND(EfInz!$D$7,NieStac!$M53))=FALSE,CONCATENATE(EfInz!$A$7,", "),""),IF(ISERR(FIND(EfInz!$D$8,NieStac!$M53))=FALSE,CONCATENATE(EfInz!$A$8,", "),""))</f>
        <v/>
      </c>
      <c r="C53" s="29" t="str">
        <f>CONCATENATE(IF(ISERR(FIND(EfInz!$D$10,NieStac!$N53))=FALSE,CONCATENATE(EfInz!$A$10,", "),""),IF(ISERR(FIND(EfInz!$D$11,NieStac!$N53))=FALSE,CONCATENATE(EfInz!$A$11,", "),""),IF(ISERR(FIND(EfInz!$D$12,NieStac!$N53))=FALSE,CONCATENATE(EfInz!$A$12,", "),""),IF(ISERR(FIND(EfInz!$D$13,NieStac!$N53))=FALSE,CONCATENATE(EfInz!$A$13,", "),""),IF(ISERR(FIND(EfInz!$D$14,NieStac!$N53))=FALSE,CONCATENATE(EfInz!$A$14,", "),""),IF(ISERR(FIND(EfInz!$D$15,NieStac!$N53))=FALSE,CONCATENATE(EfInz!$A$15,", "),""),IF(ISERR(FIND(EfInz!$D$16,NieStac!$N53))=FALSE,CONCATENATE(EfInz!$A$16,", "),""),IF(ISERR(FIND(EfInz!$D$17,NieStac!$N53))=FALSE,CONCATENATE(EfInz!$A$17,", "),""),IF(ISERR(FIND(EfInz!$D$18,NieStac!$N53))=FALSE,CONCATENATE(EfInz!$A$18,", "),""),IF(ISERR(FIND(EfInz!$D$19,NieStac!$N53))=FALSE,CONCATENATE(EfInz!$A$19,", "),""),IF(ISERR(FIND(EfInz!$D$20,NieStac!$N53))=FALSE,CONCATENATE(EfInz!$A$20,", "),""),IF(ISERR(FIND(EfInz!$D$21,NieStac!$N53))=FALSE,CONCATENATE(EfInz!$A$21,", "),""),IF(ISERR(FIND(EfInz!$D$22,NieStac!$N53))=FALSE,CONCATENATE(EfInz!$A$22,", "),""),IF(ISERR(FIND(EfInz!$D$23,NieStac!$N53))=FALSE,CONCATENATE(EfInz!$A$23,", "),""),IF(ISERR(FIND(EfInz!$D$24,NieStac!$N53))=FALSE,CONCATENATE(EfInz!$A$24,", "),""))</f>
        <v/>
      </c>
      <c r="D53" s="200"/>
    </row>
    <row r="54" spans="1:4" ht="12.75" x14ac:dyDescent="0.2">
      <c r="A54" s="121" t="str">
        <f>(NieStac!$B54)</f>
        <v>Semestr 5:</v>
      </c>
      <c r="B54" s="29" t="str">
        <f>CONCATENATE(IF(ISERR(FIND(EfInz!$D$5,NieStac!$M54))=FALSE,CONCATENATE(EfInz!$A$5,", "),""),IF(ISERR(FIND(EfInz!$D$6,NieStac!$M54))=FALSE,CONCATENATE(EfInz!$A$6,", "),""),IF(ISERR(FIND(EfInz!$D$7,NieStac!$M54))=FALSE,CONCATENATE(EfInz!$A$7,", "),""),IF(ISERR(FIND(EfInz!$D$8,NieStac!$M54))=FALSE,CONCATENATE(EfInz!$A$8,", "),""))</f>
        <v/>
      </c>
      <c r="C54" s="29" t="str">
        <f>CONCATENATE(IF(ISERR(FIND(EfInz!$D$10,NieStac!$N54))=FALSE,CONCATENATE(EfInz!$A$10,", "),""),IF(ISERR(FIND(EfInz!$D$11,NieStac!$N54))=FALSE,CONCATENATE(EfInz!$A$11,", "),""),IF(ISERR(FIND(EfInz!$D$12,NieStac!$N54))=FALSE,CONCATENATE(EfInz!$A$12,", "),""),IF(ISERR(FIND(EfInz!$D$13,NieStac!$N54))=FALSE,CONCATENATE(EfInz!$A$13,", "),""),IF(ISERR(FIND(EfInz!$D$14,NieStac!$N54))=FALSE,CONCATENATE(EfInz!$A$14,", "),""),IF(ISERR(FIND(EfInz!$D$15,NieStac!$N54))=FALSE,CONCATENATE(EfInz!$A$15,", "),""),IF(ISERR(FIND(EfInz!$D$16,NieStac!$N54))=FALSE,CONCATENATE(EfInz!$A$16,", "),""),IF(ISERR(FIND(EfInz!$D$17,NieStac!$N54))=FALSE,CONCATENATE(EfInz!$A$17,", "),""),IF(ISERR(FIND(EfInz!$D$18,NieStac!$N54))=FALSE,CONCATENATE(EfInz!$A$18,", "),""),IF(ISERR(FIND(EfInz!$D$19,NieStac!$N54))=FALSE,CONCATENATE(EfInz!$A$19,", "),""),IF(ISERR(FIND(EfInz!$D$20,NieStac!$N54))=FALSE,CONCATENATE(EfInz!$A$20,", "),""),IF(ISERR(FIND(EfInz!$D$21,NieStac!$N54))=FALSE,CONCATENATE(EfInz!$A$21,", "),""),IF(ISERR(FIND(EfInz!$D$22,NieStac!$N54))=FALSE,CONCATENATE(EfInz!$A$22,", "),""),IF(ISERR(FIND(EfInz!$D$23,NieStac!$N54))=FALSE,CONCATENATE(EfInz!$A$23,", "),""),IF(ISERR(FIND(EfInz!$D$24,NieStac!$N54))=FALSE,CONCATENATE(EfInz!$A$24,", "),""))</f>
        <v/>
      </c>
      <c r="D54" s="200"/>
    </row>
    <row r="55" spans="1:4" ht="12.75" x14ac:dyDescent="0.2">
      <c r="A55" s="121" t="str">
        <f>(NieStac!$B55)</f>
        <v>Moduł kształcenia</v>
      </c>
      <c r="B55" s="29" t="str">
        <f>CONCATENATE(IF(ISERR(FIND(EfInz!$D$5,NieStac!$M55))=FALSE,CONCATENATE(EfInz!$A$5,", "),""),IF(ISERR(FIND(EfInz!$D$6,NieStac!$M55))=FALSE,CONCATENATE(EfInz!$A$6,", "),""),IF(ISERR(FIND(EfInz!$D$7,NieStac!$M55))=FALSE,CONCATENATE(EfInz!$A$7,", "),""),IF(ISERR(FIND(EfInz!$D$8,NieStac!$M55))=FALSE,CONCATENATE(EfInz!$A$8,", "),""))</f>
        <v/>
      </c>
      <c r="C55" s="29" t="str">
        <f>CONCATENATE(IF(ISERR(FIND(EfInz!$D$10,NieStac!$N55))=FALSE,CONCATENATE(EfInz!$A$10,", "),""),IF(ISERR(FIND(EfInz!$D$11,NieStac!$N55))=FALSE,CONCATENATE(EfInz!$A$11,", "),""),IF(ISERR(FIND(EfInz!$D$12,NieStac!$N55))=FALSE,CONCATENATE(EfInz!$A$12,", "),""),IF(ISERR(FIND(EfInz!$D$13,NieStac!$N55))=FALSE,CONCATENATE(EfInz!$A$13,", "),""),IF(ISERR(FIND(EfInz!$D$14,NieStac!$N55))=FALSE,CONCATENATE(EfInz!$A$14,", "),""),IF(ISERR(FIND(EfInz!$D$15,NieStac!$N55))=FALSE,CONCATENATE(EfInz!$A$15,", "),""),IF(ISERR(FIND(EfInz!$D$16,NieStac!$N55))=FALSE,CONCATENATE(EfInz!$A$16,", "),""),IF(ISERR(FIND(EfInz!$D$17,NieStac!$N55))=FALSE,CONCATENATE(EfInz!$A$17,", "),""),IF(ISERR(FIND(EfInz!$D$18,NieStac!$N55))=FALSE,CONCATENATE(EfInz!$A$18,", "),""),IF(ISERR(FIND(EfInz!$D$19,NieStac!$N55))=FALSE,CONCATENATE(EfInz!$A$19,", "),""),IF(ISERR(FIND(EfInz!$D$20,NieStac!$N55))=FALSE,CONCATENATE(EfInz!$A$20,", "),""),IF(ISERR(FIND(EfInz!$D$21,NieStac!$N55))=FALSE,CONCATENATE(EfInz!$A$21,", "),""),IF(ISERR(FIND(EfInz!$D$22,NieStac!$N55))=FALSE,CONCATENATE(EfInz!$A$22,", "),""),IF(ISERR(FIND(EfInz!$D$23,NieStac!$N55))=FALSE,CONCATENATE(EfInz!$A$23,", "),""),IF(ISERR(FIND(EfInz!$D$24,NieStac!$N55))=FALSE,CONCATENATE(EfInz!$A$24,", "),""))</f>
        <v/>
      </c>
      <c r="D55" s="200"/>
    </row>
    <row r="56" spans="1:4" ht="12.75" x14ac:dyDescent="0.2">
      <c r="A56" s="124" t="str">
        <f>(NieStac!$B56)</f>
        <v>Teoria sterowania</v>
      </c>
      <c r="B56" s="29" t="str">
        <f>CONCATENATE(IF(ISERR(FIND(EfInz!$D$5,NieStac!$M56))=FALSE,CONCATENATE(EfInz!$A$5,", "),""),IF(ISERR(FIND(EfInz!$D$6,NieStac!$M56))=FALSE,CONCATENATE(EfInz!$A$6,", "),""),IF(ISERR(FIND(EfInz!$D$7,NieStac!$M56))=FALSE,CONCATENATE(EfInz!$A$7,", "),""),IF(ISERR(FIND(EfInz!$D$8,NieStac!$M56))=FALSE,CONCATENATE(EfInz!$A$8,", "),""))</f>
        <v xml:space="preserve">K1_W21, </v>
      </c>
      <c r="C56" s="29" t="str">
        <f>CONCATENATE(IF(ISERR(FIND(EfInz!$D$10,NieStac!$N56))=FALSE,CONCATENATE(EfInz!$A$10,", "),""),IF(ISERR(FIND(EfInz!$D$11,NieStac!$N56))=FALSE,CONCATENATE(EfInz!$A$11,", "),""),IF(ISERR(FIND(EfInz!$D$12,NieStac!$N56))=FALSE,CONCATENATE(EfInz!$A$12,", "),""),IF(ISERR(FIND(EfInz!$D$13,NieStac!$N56))=FALSE,CONCATENATE(EfInz!$A$13,", "),""),IF(ISERR(FIND(EfInz!$D$14,NieStac!$N56))=FALSE,CONCATENATE(EfInz!$A$14,", "),""),IF(ISERR(FIND(EfInz!$D$15,NieStac!$N56))=FALSE,CONCATENATE(EfInz!$A$15,", "),""),IF(ISERR(FIND(EfInz!$D$16,NieStac!$N56))=FALSE,CONCATENATE(EfInz!$A$16,", "),""),IF(ISERR(FIND(EfInz!$D$17,NieStac!$N56))=FALSE,CONCATENATE(EfInz!$A$17,", "),""),IF(ISERR(FIND(EfInz!$D$18,NieStac!$N56))=FALSE,CONCATENATE(EfInz!$A$18,", "),""),IF(ISERR(FIND(EfInz!$D$19,NieStac!$N56))=FALSE,CONCATENATE(EfInz!$A$19,", "),""),IF(ISERR(FIND(EfInz!$D$20,NieStac!$N56))=FALSE,CONCATENATE(EfInz!$A$20,", "),""),IF(ISERR(FIND(EfInz!$D$21,NieStac!$N56))=FALSE,CONCATENATE(EfInz!$A$21,", "),""),IF(ISERR(FIND(EfInz!$D$22,NieStac!$N56))=FALSE,CONCATENATE(EfInz!$A$22,", "),""),IF(ISERR(FIND(EfInz!$D$23,NieStac!$N56))=FALSE,CONCATENATE(EfInz!$A$23,", "),""),IF(ISERR(FIND(EfInz!$D$24,NieStac!$N56))=FALSE,CONCATENATE(EfInz!$A$24,", "),""))</f>
        <v xml:space="preserve">K1_U12, </v>
      </c>
      <c r="D56" s="200"/>
    </row>
    <row r="57" spans="1:4" ht="12.75" x14ac:dyDescent="0.2">
      <c r="A57" s="124" t="str">
        <f>(NieStac!$B57)</f>
        <v>Modelowanie i sterowanie robotów</v>
      </c>
      <c r="B57" s="29" t="str">
        <f>CONCATENATE(IF(ISERR(FIND(EfInz!$D$5,NieStac!$M57))=FALSE,CONCATENATE(EfInz!$A$5,", "),""),IF(ISERR(FIND(EfInz!$D$6,NieStac!$M57))=FALSE,CONCATENATE(EfInz!$A$6,", "),""),IF(ISERR(FIND(EfInz!$D$7,NieStac!$M57))=FALSE,CONCATENATE(EfInz!$A$7,", "),""),IF(ISERR(FIND(EfInz!$D$8,NieStac!$M57))=FALSE,CONCATENATE(EfInz!$A$8,", "),""))</f>
        <v xml:space="preserve">K1_W21, </v>
      </c>
      <c r="C57" s="29" t="str">
        <f>CONCATENATE(IF(ISERR(FIND(EfInz!$D$10,NieStac!$N57))=FALSE,CONCATENATE(EfInz!$A$10,", "),""),IF(ISERR(FIND(EfInz!$D$11,NieStac!$N57))=FALSE,CONCATENATE(EfInz!$A$11,", "),""),IF(ISERR(FIND(EfInz!$D$12,NieStac!$N57))=FALSE,CONCATENATE(EfInz!$A$12,", "),""),IF(ISERR(FIND(EfInz!$D$13,NieStac!$N57))=FALSE,CONCATENATE(EfInz!$A$13,", "),""),IF(ISERR(FIND(EfInz!$D$14,NieStac!$N57))=FALSE,CONCATENATE(EfInz!$A$14,", "),""),IF(ISERR(FIND(EfInz!$D$15,NieStac!$N57))=FALSE,CONCATENATE(EfInz!$A$15,", "),""),IF(ISERR(FIND(EfInz!$D$16,NieStac!$N57))=FALSE,CONCATENATE(EfInz!$A$16,", "),""),IF(ISERR(FIND(EfInz!$D$17,NieStac!$N57))=FALSE,CONCATENATE(EfInz!$A$17,", "),""),IF(ISERR(FIND(EfInz!$D$18,NieStac!$N57))=FALSE,CONCATENATE(EfInz!$A$18,", "),""),IF(ISERR(FIND(EfInz!$D$19,NieStac!$N57))=FALSE,CONCATENATE(EfInz!$A$19,", "),""),IF(ISERR(FIND(EfInz!$D$20,NieStac!$N57))=FALSE,CONCATENATE(EfInz!$A$20,", "),""),IF(ISERR(FIND(EfInz!$D$21,NieStac!$N57))=FALSE,CONCATENATE(EfInz!$A$21,", "),""),IF(ISERR(FIND(EfInz!$D$22,NieStac!$N57))=FALSE,CONCATENATE(EfInz!$A$22,", "),""),IF(ISERR(FIND(EfInz!$D$23,NieStac!$N57))=FALSE,CONCATENATE(EfInz!$A$23,", "),""),IF(ISERR(FIND(EfInz!$D$24,NieStac!$N57))=FALSE,CONCATENATE(EfInz!$A$24,", "),""))</f>
        <v xml:space="preserve">K1_U11, </v>
      </c>
      <c r="D57" s="200"/>
    </row>
    <row r="58" spans="1:4" ht="25.5" x14ac:dyDescent="0.2">
      <c r="A58" s="124" t="str">
        <f>(NieStac!$B58)</f>
        <v>Programowanie sterowników PLC i regulatorów przemysłowych</v>
      </c>
      <c r="B58" s="29" t="str">
        <f>CONCATENATE(IF(ISERR(FIND(EfInz!$D$5,NieStac!$M58))=FALSE,CONCATENATE(EfInz!$A$5,", "),""),IF(ISERR(FIND(EfInz!$D$6,NieStac!$M58))=FALSE,CONCATENATE(EfInz!$A$6,", "),""),IF(ISERR(FIND(EfInz!$D$7,NieStac!$M58))=FALSE,CONCATENATE(EfInz!$A$7,", "),""),IF(ISERR(FIND(EfInz!$D$8,NieStac!$M58))=FALSE,CONCATENATE(EfInz!$A$8,", "),""))</f>
        <v/>
      </c>
      <c r="C58" s="29" t="str">
        <f>CONCATENATE(IF(ISERR(FIND(EfInz!$D$10,NieStac!$N58))=FALSE,CONCATENATE(EfInz!$A$10,", "),""),IF(ISERR(FIND(EfInz!$D$11,NieStac!$N58))=FALSE,CONCATENATE(EfInz!$A$11,", "),""),IF(ISERR(FIND(EfInz!$D$12,NieStac!$N58))=FALSE,CONCATENATE(EfInz!$A$12,", "),""),IF(ISERR(FIND(EfInz!$D$13,NieStac!$N58))=FALSE,CONCATENATE(EfInz!$A$13,", "),""),IF(ISERR(FIND(EfInz!$D$14,NieStac!$N58))=FALSE,CONCATENATE(EfInz!$A$14,", "),""),IF(ISERR(FIND(EfInz!$D$15,NieStac!$N58))=FALSE,CONCATENATE(EfInz!$A$15,", "),""),IF(ISERR(FIND(EfInz!$D$16,NieStac!$N58))=FALSE,CONCATENATE(EfInz!$A$16,", "),""),IF(ISERR(FIND(EfInz!$D$17,NieStac!$N58))=FALSE,CONCATENATE(EfInz!$A$17,", "),""),IF(ISERR(FIND(EfInz!$D$18,NieStac!$N58))=FALSE,CONCATENATE(EfInz!$A$18,", "),""),IF(ISERR(FIND(EfInz!$D$19,NieStac!$N58))=FALSE,CONCATENATE(EfInz!$A$19,", "),""),IF(ISERR(FIND(EfInz!$D$20,NieStac!$N58))=FALSE,CONCATENATE(EfInz!$A$20,", "),""),IF(ISERR(FIND(EfInz!$D$21,NieStac!$N58))=FALSE,CONCATENATE(EfInz!$A$21,", "),""),IF(ISERR(FIND(EfInz!$D$22,NieStac!$N58))=FALSE,CONCATENATE(EfInz!$A$22,", "),""),IF(ISERR(FIND(EfInz!$D$23,NieStac!$N58))=FALSE,CONCATENATE(EfInz!$A$23,", "),""),IF(ISERR(FIND(EfInz!$D$24,NieStac!$N58))=FALSE,CONCATENATE(EfInz!$A$24,", "),""))</f>
        <v xml:space="preserve">K1_U24, K1_U27, </v>
      </c>
      <c r="D58" s="200"/>
    </row>
    <row r="59" spans="1:4" ht="12.75" x14ac:dyDescent="0.2">
      <c r="A59" s="124" t="str">
        <f>(NieStac!$B59)</f>
        <v>Metrologia</v>
      </c>
      <c r="B59" s="29" t="str">
        <f>CONCATENATE(IF(ISERR(FIND(EfInz!$D$5,NieStac!$M59))=FALSE,CONCATENATE(EfInz!$A$5,", "),""),IF(ISERR(FIND(EfInz!$D$6,NieStac!$M59))=FALSE,CONCATENATE(EfInz!$A$6,", "),""),IF(ISERR(FIND(EfInz!$D$7,NieStac!$M59))=FALSE,CONCATENATE(EfInz!$A$7,", "),""),IF(ISERR(FIND(EfInz!$D$8,NieStac!$M59))=FALSE,CONCATENATE(EfInz!$A$8,", "),""))</f>
        <v/>
      </c>
      <c r="C59" s="29" t="str">
        <f>CONCATENATE(IF(ISERR(FIND(EfInz!$D$10,NieStac!$N59))=FALSE,CONCATENATE(EfInz!$A$10,", "),""),IF(ISERR(FIND(EfInz!$D$11,NieStac!$N59))=FALSE,CONCATENATE(EfInz!$A$11,", "),""),IF(ISERR(FIND(EfInz!$D$12,NieStac!$N59))=FALSE,CONCATENATE(EfInz!$A$12,", "),""),IF(ISERR(FIND(EfInz!$D$13,NieStac!$N59))=FALSE,CONCATENATE(EfInz!$A$13,", "),""),IF(ISERR(FIND(EfInz!$D$14,NieStac!$N59))=FALSE,CONCATENATE(EfInz!$A$14,", "),""),IF(ISERR(FIND(EfInz!$D$15,NieStac!$N59))=FALSE,CONCATENATE(EfInz!$A$15,", "),""),IF(ISERR(FIND(EfInz!$D$16,NieStac!$N59))=FALSE,CONCATENATE(EfInz!$A$16,", "),""),IF(ISERR(FIND(EfInz!$D$17,NieStac!$N59))=FALSE,CONCATENATE(EfInz!$A$17,", "),""),IF(ISERR(FIND(EfInz!$D$18,NieStac!$N59))=FALSE,CONCATENATE(EfInz!$A$18,", "),""),IF(ISERR(FIND(EfInz!$D$19,NieStac!$N59))=FALSE,CONCATENATE(EfInz!$A$19,", "),""),IF(ISERR(FIND(EfInz!$D$20,NieStac!$N59))=FALSE,CONCATENATE(EfInz!$A$20,", "),""),IF(ISERR(FIND(EfInz!$D$21,NieStac!$N59))=FALSE,CONCATENATE(EfInz!$A$21,", "),""),IF(ISERR(FIND(EfInz!$D$22,NieStac!$N59))=FALSE,CONCATENATE(EfInz!$A$22,", "),""),IF(ISERR(FIND(EfInz!$D$23,NieStac!$N59))=FALSE,CONCATENATE(EfInz!$A$23,", "),""),IF(ISERR(FIND(EfInz!$D$24,NieStac!$N59))=FALSE,CONCATENATE(EfInz!$A$24,", "),""))</f>
        <v xml:space="preserve">K1_U14, </v>
      </c>
      <c r="D59" s="200"/>
    </row>
    <row r="60" spans="1:4" ht="12.75" x14ac:dyDescent="0.2">
      <c r="A60" s="124" t="str">
        <f>(NieStac!$B60)</f>
        <v>Napędy przekształtnikowe</v>
      </c>
      <c r="B60" s="29" t="str">
        <f>CONCATENATE(IF(ISERR(FIND(EfInz!$D$5,NieStac!$M60))=FALSE,CONCATENATE(EfInz!$A$5,", "),""),IF(ISERR(FIND(EfInz!$D$6,NieStac!$M60))=FALSE,CONCATENATE(EfInz!$A$6,", "),""),IF(ISERR(FIND(EfInz!$D$7,NieStac!$M60))=FALSE,CONCATENATE(EfInz!$A$7,", "),""),IF(ISERR(FIND(EfInz!$D$8,NieStac!$M60))=FALSE,CONCATENATE(EfInz!$A$8,", "),""))</f>
        <v/>
      </c>
      <c r="C60" s="29" t="str">
        <f>CONCATENATE(IF(ISERR(FIND(EfInz!$D$10,NieStac!$N60))=FALSE,CONCATENATE(EfInz!$A$10,", "),""),IF(ISERR(FIND(EfInz!$D$11,NieStac!$N60))=FALSE,CONCATENATE(EfInz!$A$11,", "),""),IF(ISERR(FIND(EfInz!$D$12,NieStac!$N60))=FALSE,CONCATENATE(EfInz!$A$12,", "),""),IF(ISERR(FIND(EfInz!$D$13,NieStac!$N60))=FALSE,CONCATENATE(EfInz!$A$13,", "),""),IF(ISERR(FIND(EfInz!$D$14,NieStac!$N60))=FALSE,CONCATENATE(EfInz!$A$14,", "),""),IF(ISERR(FIND(EfInz!$D$15,NieStac!$N60))=FALSE,CONCATENATE(EfInz!$A$15,", "),""),IF(ISERR(FIND(EfInz!$D$16,NieStac!$N60))=FALSE,CONCATENATE(EfInz!$A$16,", "),""),IF(ISERR(FIND(EfInz!$D$17,NieStac!$N60))=FALSE,CONCATENATE(EfInz!$A$17,", "),""),IF(ISERR(FIND(EfInz!$D$18,NieStac!$N60))=FALSE,CONCATENATE(EfInz!$A$18,", "),""),IF(ISERR(FIND(EfInz!$D$19,NieStac!$N60))=FALSE,CONCATENATE(EfInz!$A$19,", "),""),IF(ISERR(FIND(EfInz!$D$20,NieStac!$N60))=FALSE,CONCATENATE(EfInz!$A$20,", "),""),IF(ISERR(FIND(EfInz!$D$21,NieStac!$N60))=FALSE,CONCATENATE(EfInz!$A$21,", "),""),IF(ISERR(FIND(EfInz!$D$22,NieStac!$N60))=FALSE,CONCATENATE(EfInz!$A$22,", "),""),IF(ISERR(FIND(EfInz!$D$23,NieStac!$N60))=FALSE,CONCATENATE(EfInz!$A$23,", "),""),IF(ISERR(FIND(EfInz!$D$24,NieStac!$N60))=FALSE,CONCATENATE(EfInz!$A$24,", "),""))</f>
        <v xml:space="preserve">K1_U11, K1_U15, </v>
      </c>
      <c r="D60" s="200"/>
    </row>
    <row r="61" spans="1:4" ht="12.75" x14ac:dyDescent="0.2">
      <c r="A61" s="124" t="str">
        <f>(NieStac!$B61)</f>
        <v>Język obcy</v>
      </c>
      <c r="B61" s="29" t="str">
        <f>CONCATENATE(IF(ISERR(FIND(EfInz!$D$5,NieStac!$M61))=FALSE,CONCATENATE(EfInz!$A$5,", "),""),IF(ISERR(FIND(EfInz!$D$6,NieStac!$M61))=FALSE,CONCATENATE(EfInz!$A$6,", "),""),IF(ISERR(FIND(EfInz!$D$7,NieStac!$M61))=FALSE,CONCATENATE(EfInz!$A$7,", "),""),IF(ISERR(FIND(EfInz!$D$8,NieStac!$M61))=FALSE,CONCATENATE(EfInz!$A$8,", "),""))</f>
        <v/>
      </c>
      <c r="C61" s="29" t="str">
        <f>CONCATENATE(IF(ISERR(FIND(EfInz!$D$10,NieStac!$N61))=FALSE,CONCATENATE(EfInz!$A$10,", "),""),IF(ISERR(FIND(EfInz!$D$11,NieStac!$N61))=FALSE,CONCATENATE(EfInz!$A$11,", "),""),IF(ISERR(FIND(EfInz!$D$12,NieStac!$N61))=FALSE,CONCATENATE(EfInz!$A$12,", "),""),IF(ISERR(FIND(EfInz!$D$13,NieStac!$N61))=FALSE,CONCATENATE(EfInz!$A$13,", "),""),IF(ISERR(FIND(EfInz!$D$14,NieStac!$N61))=FALSE,CONCATENATE(EfInz!$A$14,", "),""),IF(ISERR(FIND(EfInz!$D$15,NieStac!$N61))=FALSE,CONCATENATE(EfInz!$A$15,", "),""),IF(ISERR(FIND(EfInz!$D$16,NieStac!$N61))=FALSE,CONCATENATE(EfInz!$A$16,", "),""),IF(ISERR(FIND(EfInz!$D$17,NieStac!$N61))=FALSE,CONCATENATE(EfInz!$A$17,", "),""),IF(ISERR(FIND(EfInz!$D$18,NieStac!$N61))=FALSE,CONCATENATE(EfInz!$A$18,", "),""),IF(ISERR(FIND(EfInz!$D$19,NieStac!$N61))=FALSE,CONCATENATE(EfInz!$A$19,", "),""),IF(ISERR(FIND(EfInz!$D$20,NieStac!$N61))=FALSE,CONCATENATE(EfInz!$A$20,", "),""),IF(ISERR(FIND(EfInz!$D$21,NieStac!$N61))=FALSE,CONCATENATE(EfInz!$A$21,", "),""),IF(ISERR(FIND(EfInz!$D$22,NieStac!$N61))=FALSE,CONCATENATE(EfInz!$A$22,", "),""),IF(ISERR(FIND(EfInz!$D$23,NieStac!$N61))=FALSE,CONCATENATE(EfInz!$A$23,", "),""),IF(ISERR(FIND(EfInz!$D$24,NieStac!$N61))=FALSE,CONCATENATE(EfInz!$A$24,", "),""))</f>
        <v/>
      </c>
      <c r="D61" s="200"/>
    </row>
    <row r="62" spans="1:4" ht="12.75" x14ac:dyDescent="0.2">
      <c r="A62" s="124">
        <f>(NieStac!$B62)</f>
        <v>0</v>
      </c>
      <c r="B62" s="29" t="str">
        <f>CONCATENATE(IF(ISERR(FIND(EfInz!$D$5,NieStac!$M62))=FALSE,CONCATENATE(EfInz!$A$5,", "),""),IF(ISERR(FIND(EfInz!$D$6,NieStac!$M62))=FALSE,CONCATENATE(EfInz!$A$6,", "),""),IF(ISERR(FIND(EfInz!$D$7,NieStac!$M62))=FALSE,CONCATENATE(EfInz!$A$7,", "),""),IF(ISERR(FIND(EfInz!$D$8,NieStac!$M62))=FALSE,CONCATENATE(EfInz!$A$8,", "),""))</f>
        <v/>
      </c>
      <c r="C62" s="29" t="str">
        <f>CONCATENATE(IF(ISERR(FIND(EfInz!$D$10,NieStac!$N62))=FALSE,CONCATENATE(EfInz!$A$10,", "),""),IF(ISERR(FIND(EfInz!$D$11,NieStac!$N62))=FALSE,CONCATENATE(EfInz!$A$11,", "),""),IF(ISERR(FIND(EfInz!$D$12,NieStac!$N62))=FALSE,CONCATENATE(EfInz!$A$12,", "),""),IF(ISERR(FIND(EfInz!$D$13,NieStac!$N62))=FALSE,CONCATENATE(EfInz!$A$13,", "),""),IF(ISERR(FIND(EfInz!$D$14,NieStac!$N62))=FALSE,CONCATENATE(EfInz!$A$14,", "),""),IF(ISERR(FIND(EfInz!$D$15,NieStac!$N62))=FALSE,CONCATENATE(EfInz!$A$15,", "),""),IF(ISERR(FIND(EfInz!$D$16,NieStac!$N62))=FALSE,CONCATENATE(EfInz!$A$16,", "),""),IF(ISERR(FIND(EfInz!$D$17,NieStac!$N62))=FALSE,CONCATENATE(EfInz!$A$17,", "),""),IF(ISERR(FIND(EfInz!$D$18,NieStac!$N62))=FALSE,CONCATENATE(EfInz!$A$18,", "),""),IF(ISERR(FIND(EfInz!$D$19,NieStac!$N62))=FALSE,CONCATENATE(EfInz!$A$19,", "),""),IF(ISERR(FIND(EfInz!$D$20,NieStac!$N62))=FALSE,CONCATENATE(EfInz!$A$20,", "),""),IF(ISERR(FIND(EfInz!$D$21,NieStac!$N62))=FALSE,CONCATENATE(EfInz!$A$21,", "),""),IF(ISERR(FIND(EfInz!$D$22,NieStac!$N62))=FALSE,CONCATENATE(EfInz!$A$22,", "),""),IF(ISERR(FIND(EfInz!$D$23,NieStac!$N62))=FALSE,CONCATENATE(EfInz!$A$23,", "),""),IF(ISERR(FIND(EfInz!$D$24,NieStac!$N62))=FALSE,CONCATENATE(EfInz!$A$24,", "),""))</f>
        <v/>
      </c>
      <c r="D62" s="200"/>
    </row>
    <row r="63" spans="1:4" ht="12.75" x14ac:dyDescent="0.2">
      <c r="A63" s="124">
        <f>(NieStac!$B63)</f>
        <v>0</v>
      </c>
      <c r="B63" s="29" t="str">
        <f>CONCATENATE(IF(ISERR(FIND(EfInz!$D$5,NieStac!$M63))=FALSE,CONCATENATE(EfInz!$A$5,", "),""),IF(ISERR(FIND(EfInz!$D$6,NieStac!$M63))=FALSE,CONCATENATE(EfInz!$A$6,", "),""),IF(ISERR(FIND(EfInz!$D$7,NieStac!$M63))=FALSE,CONCATENATE(EfInz!$A$7,", "),""),IF(ISERR(FIND(EfInz!$D$8,NieStac!$M63))=FALSE,CONCATENATE(EfInz!$A$8,", "),""))</f>
        <v/>
      </c>
      <c r="C63" s="29" t="str">
        <f>CONCATENATE(IF(ISERR(FIND(EfInz!$D$10,NieStac!$N63))=FALSE,CONCATENATE(EfInz!$A$10,", "),""),IF(ISERR(FIND(EfInz!$D$11,NieStac!$N63))=FALSE,CONCATENATE(EfInz!$A$11,", "),""),IF(ISERR(FIND(EfInz!$D$12,NieStac!$N63))=FALSE,CONCATENATE(EfInz!$A$12,", "),""),IF(ISERR(FIND(EfInz!$D$13,NieStac!$N63))=FALSE,CONCATENATE(EfInz!$A$13,", "),""),IF(ISERR(FIND(EfInz!$D$14,NieStac!$N63))=FALSE,CONCATENATE(EfInz!$A$14,", "),""),IF(ISERR(FIND(EfInz!$D$15,NieStac!$N63))=FALSE,CONCATENATE(EfInz!$A$15,", "),""),IF(ISERR(FIND(EfInz!$D$16,NieStac!$N63))=FALSE,CONCATENATE(EfInz!$A$16,", "),""),IF(ISERR(FIND(EfInz!$D$17,NieStac!$N63))=FALSE,CONCATENATE(EfInz!$A$17,", "),""),IF(ISERR(FIND(EfInz!$D$18,NieStac!$N63))=FALSE,CONCATENATE(EfInz!$A$18,", "),""),IF(ISERR(FIND(EfInz!$D$19,NieStac!$N63))=FALSE,CONCATENATE(EfInz!$A$19,", "),""),IF(ISERR(FIND(EfInz!$D$20,NieStac!$N63))=FALSE,CONCATENATE(EfInz!$A$20,", "),""),IF(ISERR(FIND(EfInz!$D$21,NieStac!$N63))=FALSE,CONCATENATE(EfInz!$A$21,", "),""),IF(ISERR(FIND(EfInz!$D$22,NieStac!$N63))=FALSE,CONCATENATE(EfInz!$A$22,", "),""),IF(ISERR(FIND(EfInz!$D$23,NieStac!$N63))=FALSE,CONCATENATE(EfInz!$A$23,", "),""),IF(ISERR(FIND(EfInz!$D$24,NieStac!$N63))=FALSE,CONCATENATE(EfInz!$A$24,", "),""))</f>
        <v/>
      </c>
      <c r="D63" s="200"/>
    </row>
    <row r="64" spans="1:4" ht="12.75" x14ac:dyDescent="0.2">
      <c r="A64" s="121" t="str">
        <f>(NieStac!$B64)</f>
        <v>Semestr 6:</v>
      </c>
      <c r="B64" s="29" t="str">
        <f>CONCATENATE(IF(ISERR(FIND(EfInz!$D$5,NieStac!$M64))=FALSE,CONCATENATE(EfInz!$A$5,", "),""),IF(ISERR(FIND(EfInz!$D$6,NieStac!$M64))=FALSE,CONCATENATE(EfInz!$A$6,", "),""),IF(ISERR(FIND(EfInz!$D$7,NieStac!$M64))=FALSE,CONCATENATE(EfInz!$A$7,", "),""),IF(ISERR(FIND(EfInz!$D$8,NieStac!$M64))=FALSE,CONCATENATE(EfInz!$A$8,", "),""))</f>
        <v/>
      </c>
      <c r="C64" s="29" t="str">
        <f>CONCATENATE(IF(ISERR(FIND(EfInz!$D$10,NieStac!$N64))=FALSE,CONCATENATE(EfInz!$A$10,", "),""),IF(ISERR(FIND(EfInz!$D$11,NieStac!$N64))=FALSE,CONCATENATE(EfInz!$A$11,", "),""),IF(ISERR(FIND(EfInz!$D$12,NieStac!$N64))=FALSE,CONCATENATE(EfInz!$A$12,", "),""),IF(ISERR(FIND(EfInz!$D$13,NieStac!$N64))=FALSE,CONCATENATE(EfInz!$A$13,", "),""),IF(ISERR(FIND(EfInz!$D$14,NieStac!$N64))=FALSE,CONCATENATE(EfInz!$A$14,", "),""),IF(ISERR(FIND(EfInz!$D$15,NieStac!$N64))=FALSE,CONCATENATE(EfInz!$A$15,", "),""),IF(ISERR(FIND(EfInz!$D$16,NieStac!$N64))=FALSE,CONCATENATE(EfInz!$A$16,", "),""),IF(ISERR(FIND(EfInz!$D$17,NieStac!$N64))=FALSE,CONCATENATE(EfInz!$A$17,", "),""),IF(ISERR(FIND(EfInz!$D$18,NieStac!$N64))=FALSE,CONCATENATE(EfInz!$A$18,", "),""),IF(ISERR(FIND(EfInz!$D$19,NieStac!$N64))=FALSE,CONCATENATE(EfInz!$A$19,", "),""),IF(ISERR(FIND(EfInz!$D$20,NieStac!$N64))=FALSE,CONCATENATE(EfInz!$A$20,", "),""),IF(ISERR(FIND(EfInz!$D$21,NieStac!$N64))=FALSE,CONCATENATE(EfInz!$A$21,", "),""),IF(ISERR(FIND(EfInz!$D$22,NieStac!$N64))=FALSE,CONCATENATE(EfInz!$A$22,", "),""),IF(ISERR(FIND(EfInz!$D$23,NieStac!$N64))=FALSE,CONCATENATE(EfInz!$A$23,", "),""),IF(ISERR(FIND(EfInz!$D$24,NieStac!$N64))=FALSE,CONCATENATE(EfInz!$A$24,", "),""))</f>
        <v/>
      </c>
      <c r="D64" s="200"/>
    </row>
    <row r="65" spans="1:4" ht="12.75" x14ac:dyDescent="0.2">
      <c r="A65" s="121" t="str">
        <f>(NieStac!$B65)</f>
        <v>Moduł kształcenia</v>
      </c>
      <c r="B65" s="29" t="str">
        <f>CONCATENATE(IF(ISERR(FIND(EfInz!$D$5,NieStac!$M65))=FALSE,CONCATENATE(EfInz!$A$5,", "),""),IF(ISERR(FIND(EfInz!$D$6,NieStac!$M65))=FALSE,CONCATENATE(EfInz!$A$6,", "),""),IF(ISERR(FIND(EfInz!$D$7,NieStac!$M65))=FALSE,CONCATENATE(EfInz!$A$7,", "),""),IF(ISERR(FIND(EfInz!$D$8,NieStac!$M65))=FALSE,CONCATENATE(EfInz!$A$8,", "),""))</f>
        <v/>
      </c>
      <c r="C65" s="29" t="str">
        <f>CONCATENATE(IF(ISERR(FIND(EfInz!$D$10,NieStac!$N65))=FALSE,CONCATENATE(EfInz!$A$10,", "),""),IF(ISERR(FIND(EfInz!$D$11,NieStac!$N65))=FALSE,CONCATENATE(EfInz!$A$11,", "),""),IF(ISERR(FIND(EfInz!$D$12,NieStac!$N65))=FALSE,CONCATENATE(EfInz!$A$12,", "),""),IF(ISERR(FIND(EfInz!$D$13,NieStac!$N65))=FALSE,CONCATENATE(EfInz!$A$13,", "),""),IF(ISERR(FIND(EfInz!$D$14,NieStac!$N65))=FALSE,CONCATENATE(EfInz!$A$14,", "),""),IF(ISERR(FIND(EfInz!$D$15,NieStac!$N65))=FALSE,CONCATENATE(EfInz!$A$15,", "),""),IF(ISERR(FIND(EfInz!$D$16,NieStac!$N65))=FALSE,CONCATENATE(EfInz!$A$16,", "),""),IF(ISERR(FIND(EfInz!$D$17,NieStac!$N65))=FALSE,CONCATENATE(EfInz!$A$17,", "),""),IF(ISERR(FIND(EfInz!$D$18,NieStac!$N65))=FALSE,CONCATENATE(EfInz!$A$18,", "),""),IF(ISERR(FIND(EfInz!$D$19,NieStac!$N65))=FALSE,CONCATENATE(EfInz!$A$19,", "),""),IF(ISERR(FIND(EfInz!$D$20,NieStac!$N65))=FALSE,CONCATENATE(EfInz!$A$20,", "),""),IF(ISERR(FIND(EfInz!$D$21,NieStac!$N65))=FALSE,CONCATENATE(EfInz!$A$21,", "),""),IF(ISERR(FIND(EfInz!$D$22,NieStac!$N65))=FALSE,CONCATENATE(EfInz!$A$22,", "),""),IF(ISERR(FIND(EfInz!$D$23,NieStac!$N65))=FALSE,CONCATENATE(EfInz!$A$23,", "),""),IF(ISERR(FIND(EfInz!$D$24,NieStac!$N65))=FALSE,CONCATENATE(EfInz!$A$24,", "),""))</f>
        <v/>
      </c>
      <c r="D65" s="200"/>
    </row>
    <row r="66" spans="1:4" ht="25.5" x14ac:dyDescent="0.2">
      <c r="A66" s="124" t="str">
        <f>(NieStac!$B66)</f>
        <v>Identyfikacja systemów</v>
      </c>
      <c r="B66" s="29" t="str">
        <f>CONCATENATE(IF(ISERR(FIND(EfInz!$D$5,NieStac!$M66))=FALSE,CONCATENATE(EfInz!$A$5,", "),""),IF(ISERR(FIND(EfInz!$D$6,NieStac!$M66))=FALSE,CONCATENATE(EfInz!$A$6,", "),""),IF(ISERR(FIND(EfInz!$D$7,NieStac!$M66))=FALSE,CONCATENATE(EfInz!$A$7,", "),""),IF(ISERR(FIND(EfInz!$D$8,NieStac!$M66))=FALSE,CONCATENATE(EfInz!$A$8,", "),""))</f>
        <v/>
      </c>
      <c r="C66" s="29" t="str">
        <f>CONCATENATE(IF(ISERR(FIND(EfInz!$D$10,NieStac!$N66))=FALSE,CONCATENATE(EfInz!$A$10,", "),""),IF(ISERR(FIND(EfInz!$D$11,NieStac!$N66))=FALSE,CONCATENATE(EfInz!$A$11,", "),""),IF(ISERR(FIND(EfInz!$D$12,NieStac!$N66))=FALSE,CONCATENATE(EfInz!$A$12,", "),""),IF(ISERR(FIND(EfInz!$D$13,NieStac!$N66))=FALSE,CONCATENATE(EfInz!$A$13,", "),""),IF(ISERR(FIND(EfInz!$D$14,NieStac!$N66))=FALSE,CONCATENATE(EfInz!$A$14,", "),""),IF(ISERR(FIND(EfInz!$D$15,NieStac!$N66))=FALSE,CONCATENATE(EfInz!$A$15,", "),""),IF(ISERR(FIND(EfInz!$D$16,NieStac!$N66))=FALSE,CONCATENATE(EfInz!$A$16,", "),""),IF(ISERR(FIND(EfInz!$D$17,NieStac!$N66))=FALSE,CONCATENATE(EfInz!$A$17,", "),""),IF(ISERR(FIND(EfInz!$D$18,NieStac!$N66))=FALSE,CONCATENATE(EfInz!$A$18,", "),""),IF(ISERR(FIND(EfInz!$D$19,NieStac!$N66))=FALSE,CONCATENATE(EfInz!$A$19,", "),""),IF(ISERR(FIND(EfInz!$D$20,NieStac!$N66))=FALSE,CONCATENATE(EfInz!$A$20,", "),""),IF(ISERR(FIND(EfInz!$D$21,NieStac!$N66))=FALSE,CONCATENATE(EfInz!$A$21,", "),""),IF(ISERR(FIND(EfInz!$D$22,NieStac!$N66))=FALSE,CONCATENATE(EfInz!$A$22,", "),""),IF(ISERR(FIND(EfInz!$D$23,NieStac!$N66))=FALSE,CONCATENATE(EfInz!$A$23,", "),""),IF(ISERR(FIND(EfInz!$D$24,NieStac!$N66))=FALSE,CONCATENATE(EfInz!$A$24,", "),""))</f>
        <v xml:space="preserve">K1_U9, K1_U11, K1_U14, K1_U24, </v>
      </c>
      <c r="D66" s="200"/>
    </row>
    <row r="67" spans="1:4" ht="12.75" x14ac:dyDescent="0.2">
      <c r="A67" s="124" t="str">
        <f>(NieStac!$B67)</f>
        <v>Systemy mikroprocesorowe</v>
      </c>
      <c r="B67" s="29" t="str">
        <f>CONCATENATE(IF(ISERR(FIND(EfInz!$D$5,NieStac!$M67))=FALSE,CONCATENATE(EfInz!$A$5,", "),""),IF(ISERR(FIND(EfInz!$D$6,NieStac!$M67))=FALSE,CONCATENATE(EfInz!$A$6,", "),""),IF(ISERR(FIND(EfInz!$D$7,NieStac!$M67))=FALSE,CONCATENATE(EfInz!$A$7,", "),""),IF(ISERR(FIND(EfInz!$D$8,NieStac!$M67))=FALSE,CONCATENATE(EfInz!$A$8,", "),""))</f>
        <v/>
      </c>
      <c r="C67" s="29" t="str">
        <f>CONCATENATE(IF(ISERR(FIND(EfInz!$D$10,NieStac!$N67))=FALSE,CONCATENATE(EfInz!$A$10,", "),""),IF(ISERR(FIND(EfInz!$D$11,NieStac!$N67))=FALSE,CONCATENATE(EfInz!$A$11,", "),""),IF(ISERR(FIND(EfInz!$D$12,NieStac!$N67))=FALSE,CONCATENATE(EfInz!$A$12,", "),""),IF(ISERR(FIND(EfInz!$D$13,NieStac!$N67))=FALSE,CONCATENATE(EfInz!$A$13,", "),""),IF(ISERR(FIND(EfInz!$D$14,NieStac!$N67))=FALSE,CONCATENATE(EfInz!$A$14,", "),""),IF(ISERR(FIND(EfInz!$D$15,NieStac!$N67))=FALSE,CONCATENATE(EfInz!$A$15,", "),""),IF(ISERR(FIND(EfInz!$D$16,NieStac!$N67))=FALSE,CONCATENATE(EfInz!$A$16,", "),""),IF(ISERR(FIND(EfInz!$D$17,NieStac!$N67))=FALSE,CONCATENATE(EfInz!$A$17,", "),""),IF(ISERR(FIND(EfInz!$D$18,NieStac!$N67))=FALSE,CONCATENATE(EfInz!$A$18,", "),""),IF(ISERR(FIND(EfInz!$D$19,NieStac!$N67))=FALSE,CONCATENATE(EfInz!$A$19,", "),""),IF(ISERR(FIND(EfInz!$D$20,NieStac!$N67))=FALSE,CONCATENATE(EfInz!$A$20,", "),""),IF(ISERR(FIND(EfInz!$D$21,NieStac!$N67))=FALSE,CONCATENATE(EfInz!$A$21,", "),""),IF(ISERR(FIND(EfInz!$D$22,NieStac!$N67))=FALSE,CONCATENATE(EfInz!$A$22,", "),""),IF(ISERR(FIND(EfInz!$D$23,NieStac!$N67))=FALSE,CONCATENATE(EfInz!$A$23,", "),""),IF(ISERR(FIND(EfInz!$D$24,NieStac!$N67))=FALSE,CONCATENATE(EfInz!$A$24,", "),""))</f>
        <v xml:space="preserve">K1_U13, K1_U27, </v>
      </c>
      <c r="D67" s="200"/>
    </row>
    <row r="68" spans="1:4" ht="25.5" x14ac:dyDescent="0.2">
      <c r="A68" s="124" t="str">
        <f>(NieStac!$B68)</f>
        <v>Elementy i urządzenia automatyki</v>
      </c>
      <c r="B68" s="29" t="str">
        <f>CONCATENATE(IF(ISERR(FIND(EfInz!$D$5,NieStac!$M68))=FALSE,CONCATENATE(EfInz!$A$5,", "),""),IF(ISERR(FIND(EfInz!$D$6,NieStac!$M68))=FALSE,CONCATENATE(EfInz!$A$6,", "),""),IF(ISERR(FIND(EfInz!$D$7,NieStac!$M68))=FALSE,CONCATENATE(EfInz!$A$7,", "),""),IF(ISERR(FIND(EfInz!$D$8,NieStac!$M68))=FALSE,CONCATENATE(EfInz!$A$8,", "),""))</f>
        <v xml:space="preserve">K1_W22, </v>
      </c>
      <c r="C68" s="29" t="str">
        <f>CONCATENATE(IF(ISERR(FIND(EfInz!$D$10,NieStac!$N68))=FALSE,CONCATENATE(EfInz!$A$10,", "),""),IF(ISERR(FIND(EfInz!$D$11,NieStac!$N68))=FALSE,CONCATENATE(EfInz!$A$11,", "),""),IF(ISERR(FIND(EfInz!$D$12,NieStac!$N68))=FALSE,CONCATENATE(EfInz!$A$12,", "),""),IF(ISERR(FIND(EfInz!$D$13,NieStac!$N68))=FALSE,CONCATENATE(EfInz!$A$13,", "),""),IF(ISERR(FIND(EfInz!$D$14,NieStac!$N68))=FALSE,CONCATENATE(EfInz!$A$14,", "),""),IF(ISERR(FIND(EfInz!$D$15,NieStac!$N68))=FALSE,CONCATENATE(EfInz!$A$15,", "),""),IF(ISERR(FIND(EfInz!$D$16,NieStac!$N68))=FALSE,CONCATENATE(EfInz!$A$16,", "),""),IF(ISERR(FIND(EfInz!$D$17,NieStac!$N68))=FALSE,CONCATENATE(EfInz!$A$17,", "),""),IF(ISERR(FIND(EfInz!$D$18,NieStac!$N68))=FALSE,CONCATENATE(EfInz!$A$18,", "),""),IF(ISERR(FIND(EfInz!$D$19,NieStac!$N68))=FALSE,CONCATENATE(EfInz!$A$19,", "),""),IF(ISERR(FIND(EfInz!$D$20,NieStac!$N68))=FALSE,CONCATENATE(EfInz!$A$20,", "),""),IF(ISERR(FIND(EfInz!$D$21,NieStac!$N68))=FALSE,CONCATENATE(EfInz!$A$21,", "),""),IF(ISERR(FIND(EfInz!$D$22,NieStac!$N68))=FALSE,CONCATENATE(EfInz!$A$22,", "),""),IF(ISERR(FIND(EfInz!$D$23,NieStac!$N68))=FALSE,CONCATENATE(EfInz!$A$23,", "),""),IF(ISERR(FIND(EfInz!$D$24,NieStac!$N68))=FALSE,CONCATENATE(EfInz!$A$24,", "),""))</f>
        <v xml:space="preserve">K1_U11, K1_U14, K1_U21, K1_U15, </v>
      </c>
      <c r="D68" s="200"/>
    </row>
    <row r="69" spans="1:4" ht="51" x14ac:dyDescent="0.2">
      <c r="A69" s="124" t="str">
        <f>(NieStac!$B69)</f>
        <v xml:space="preserve">Przedmiot obieralny 2: 
1) Narzędzia i oprogramowanie dla przemysłowych systemów sterowania
2) Narzędzia i oprogramowanie dla systemów robotycznych </v>
      </c>
      <c r="B69" s="29" t="str">
        <f>CONCATENATE(IF(ISERR(FIND(EfInz!$D$5,NieStac!$M69))=FALSE,CONCATENATE(EfInz!$A$5,", "),""),IF(ISERR(FIND(EfInz!$D$6,NieStac!$M69))=FALSE,CONCATENATE(EfInz!$A$6,", "),""),IF(ISERR(FIND(EfInz!$D$7,NieStac!$M69))=FALSE,CONCATENATE(EfInz!$A$7,", "),""),IF(ISERR(FIND(EfInz!$D$8,NieStac!$M69))=FALSE,CONCATENATE(EfInz!$A$8,", "),""))</f>
        <v xml:space="preserve">K1_W21, </v>
      </c>
      <c r="C69" s="29" t="str">
        <f>CONCATENATE(IF(ISERR(FIND(EfInz!$D$10,NieStac!$N69))=FALSE,CONCATENATE(EfInz!$A$10,", "),""),IF(ISERR(FIND(EfInz!$D$11,NieStac!$N69))=FALSE,CONCATENATE(EfInz!$A$11,", "),""),IF(ISERR(FIND(EfInz!$D$12,NieStac!$N69))=FALSE,CONCATENATE(EfInz!$A$12,", "),""),IF(ISERR(FIND(EfInz!$D$13,NieStac!$N69))=FALSE,CONCATENATE(EfInz!$A$13,", "),""),IF(ISERR(FIND(EfInz!$D$14,NieStac!$N69))=FALSE,CONCATENATE(EfInz!$A$14,", "),""),IF(ISERR(FIND(EfInz!$D$15,NieStac!$N69))=FALSE,CONCATENATE(EfInz!$A$15,", "),""),IF(ISERR(FIND(EfInz!$D$16,NieStac!$N69))=FALSE,CONCATENATE(EfInz!$A$16,", "),""),IF(ISERR(FIND(EfInz!$D$17,NieStac!$N69))=FALSE,CONCATENATE(EfInz!$A$17,", "),""),IF(ISERR(FIND(EfInz!$D$18,NieStac!$N69))=FALSE,CONCATENATE(EfInz!$A$18,", "),""),IF(ISERR(FIND(EfInz!$D$19,NieStac!$N69))=FALSE,CONCATENATE(EfInz!$A$19,", "),""),IF(ISERR(FIND(EfInz!$D$20,NieStac!$N69))=FALSE,CONCATENATE(EfInz!$A$20,", "),""),IF(ISERR(FIND(EfInz!$D$21,NieStac!$N69))=FALSE,CONCATENATE(EfInz!$A$21,", "),""),IF(ISERR(FIND(EfInz!$D$22,NieStac!$N69))=FALSE,CONCATENATE(EfInz!$A$22,", "),""),IF(ISERR(FIND(EfInz!$D$23,NieStac!$N69))=FALSE,CONCATENATE(EfInz!$A$23,", "),""),IF(ISERR(FIND(EfInz!$D$24,NieStac!$N69))=FALSE,CONCATENATE(EfInz!$A$24,", "),""))</f>
        <v xml:space="preserve">K1_U10, K1_U26, </v>
      </c>
      <c r="D69" s="200"/>
    </row>
    <row r="70" spans="1:4" ht="51" x14ac:dyDescent="0.2">
      <c r="A70" s="124" t="str">
        <f>(NieStac!$B70)</f>
        <v xml:space="preserve">Przedmiot obieralny 3:
1) Automatyka w budynkach inteligentnych
2) Reprogramowalne układy elektroniczne w sterowaniu
</v>
      </c>
      <c r="B70" s="29" t="str">
        <f>CONCATENATE(IF(ISERR(FIND(EfInz!$D$5,NieStac!$M70))=FALSE,CONCATENATE(EfInz!$A$5,", "),""),IF(ISERR(FIND(EfInz!$D$6,NieStac!$M70))=FALSE,CONCATENATE(EfInz!$A$6,", "),""),IF(ISERR(FIND(EfInz!$D$7,NieStac!$M70))=FALSE,CONCATENATE(EfInz!$A$7,", "),""),IF(ISERR(FIND(EfInz!$D$8,NieStac!$M70))=FALSE,CONCATENATE(EfInz!$A$8,", "),""))</f>
        <v/>
      </c>
      <c r="C70" s="29" t="str">
        <f>CONCATENATE(IF(ISERR(FIND(EfInz!$D$10,NieStac!$N70))=FALSE,CONCATENATE(EfInz!$A$10,", "),""),IF(ISERR(FIND(EfInz!$D$11,NieStac!$N70))=FALSE,CONCATENATE(EfInz!$A$11,", "),""),IF(ISERR(FIND(EfInz!$D$12,NieStac!$N70))=FALSE,CONCATENATE(EfInz!$A$12,", "),""),IF(ISERR(FIND(EfInz!$D$13,NieStac!$N70))=FALSE,CONCATENATE(EfInz!$A$13,", "),""),IF(ISERR(FIND(EfInz!$D$14,NieStac!$N70))=FALSE,CONCATENATE(EfInz!$A$14,", "),""),IF(ISERR(FIND(EfInz!$D$15,NieStac!$N70))=FALSE,CONCATENATE(EfInz!$A$15,", "),""),IF(ISERR(FIND(EfInz!$D$16,NieStac!$N70))=FALSE,CONCATENATE(EfInz!$A$16,", "),""),IF(ISERR(FIND(EfInz!$D$17,NieStac!$N70))=FALSE,CONCATENATE(EfInz!$A$17,", "),""),IF(ISERR(FIND(EfInz!$D$18,NieStac!$N70))=FALSE,CONCATENATE(EfInz!$A$18,", "),""),IF(ISERR(FIND(EfInz!$D$19,NieStac!$N70))=FALSE,CONCATENATE(EfInz!$A$19,", "),""),IF(ISERR(FIND(EfInz!$D$20,NieStac!$N70))=FALSE,CONCATENATE(EfInz!$A$20,", "),""),IF(ISERR(FIND(EfInz!$D$21,NieStac!$N70))=FALSE,CONCATENATE(EfInz!$A$21,", "),""),IF(ISERR(FIND(EfInz!$D$22,NieStac!$N70))=FALSE,CONCATENATE(EfInz!$A$22,", "),""),IF(ISERR(FIND(EfInz!$D$23,NieStac!$N70))=FALSE,CONCATENATE(EfInz!$A$23,", "),""),IF(ISERR(FIND(EfInz!$D$24,NieStac!$N70))=FALSE,CONCATENATE(EfInz!$A$24,", "),""))</f>
        <v xml:space="preserve">K1_U23, K1_U13, K1_U28, </v>
      </c>
      <c r="D70" s="200"/>
    </row>
    <row r="71" spans="1:4" ht="38.25" x14ac:dyDescent="0.2">
      <c r="A71" s="124" t="str">
        <f>(NieStac!$B71)</f>
        <v>Przedmiot obieralny 4:  
1) Aplikacje mobilne
2) Systemy rozproszone automatyki</v>
      </c>
      <c r="B71" s="29" t="str">
        <f>CONCATENATE(IF(ISERR(FIND(EfInz!$D$5,NieStac!$M71))=FALSE,CONCATENATE(EfInz!$A$5,", "),""),IF(ISERR(FIND(EfInz!$D$6,NieStac!$M71))=FALSE,CONCATENATE(EfInz!$A$6,", "),""),IF(ISERR(FIND(EfInz!$D$7,NieStac!$M71))=FALSE,CONCATENATE(EfInz!$A$7,", "),""),IF(ISERR(FIND(EfInz!$D$8,NieStac!$M71))=FALSE,CONCATENATE(EfInz!$A$8,", "),""))</f>
        <v/>
      </c>
      <c r="C71" s="29" t="str">
        <f>CONCATENATE(IF(ISERR(FIND(EfInz!$D$10,NieStac!$N71))=FALSE,CONCATENATE(EfInz!$A$10,", "),""),IF(ISERR(FIND(EfInz!$D$11,NieStac!$N71))=FALSE,CONCATENATE(EfInz!$A$11,", "),""),IF(ISERR(FIND(EfInz!$D$12,NieStac!$N71))=FALSE,CONCATENATE(EfInz!$A$12,", "),""),IF(ISERR(FIND(EfInz!$D$13,NieStac!$N71))=FALSE,CONCATENATE(EfInz!$A$13,", "),""),IF(ISERR(FIND(EfInz!$D$14,NieStac!$N71))=FALSE,CONCATENATE(EfInz!$A$14,", "),""),IF(ISERR(FIND(EfInz!$D$15,NieStac!$N71))=FALSE,CONCATENATE(EfInz!$A$15,", "),""),IF(ISERR(FIND(EfInz!$D$16,NieStac!$N71))=FALSE,CONCATENATE(EfInz!$A$16,", "),""),IF(ISERR(FIND(EfInz!$D$17,NieStac!$N71))=FALSE,CONCATENATE(EfInz!$A$17,", "),""),IF(ISERR(FIND(EfInz!$D$18,NieStac!$N71))=FALSE,CONCATENATE(EfInz!$A$18,", "),""),IF(ISERR(FIND(EfInz!$D$19,NieStac!$N71))=FALSE,CONCATENATE(EfInz!$A$19,", "),""),IF(ISERR(FIND(EfInz!$D$20,NieStac!$N71))=FALSE,CONCATENATE(EfInz!$A$20,", "),""),IF(ISERR(FIND(EfInz!$D$21,NieStac!$N71))=FALSE,CONCATENATE(EfInz!$A$21,", "),""),IF(ISERR(FIND(EfInz!$D$22,NieStac!$N71))=FALSE,CONCATENATE(EfInz!$A$22,", "),""),IF(ISERR(FIND(EfInz!$D$23,NieStac!$N71))=FALSE,CONCATENATE(EfInz!$A$23,", "),""),IF(ISERR(FIND(EfInz!$D$24,NieStac!$N71))=FALSE,CONCATENATE(EfInz!$A$24,", "),""))</f>
        <v xml:space="preserve">K1_U23, K1_U13, K1_U26, K1_U27, K1_U28, </v>
      </c>
      <c r="D71" s="200"/>
    </row>
    <row r="72" spans="1:4" ht="25.5" x14ac:dyDescent="0.2">
      <c r="A72" s="124" t="str">
        <f>(NieStac!$B72)</f>
        <v>Praktyka zawodowa (4 tyg.)</v>
      </c>
      <c r="B72" s="29" t="str">
        <f>CONCATENATE(IF(ISERR(FIND(EfInz!$D$5,NieStac!$M72))=FALSE,CONCATENATE(EfInz!$A$5,", "),""),IF(ISERR(FIND(EfInz!$D$6,NieStac!$M72))=FALSE,CONCATENATE(EfInz!$A$6,", "),""),IF(ISERR(FIND(EfInz!$D$7,NieStac!$M72))=FALSE,CONCATENATE(EfInz!$A$7,", "),""),IF(ISERR(FIND(EfInz!$D$8,NieStac!$M72))=FALSE,CONCATENATE(EfInz!$A$8,", "),""))</f>
        <v xml:space="preserve">K1_W21, K1_W25, K1_W27, </v>
      </c>
      <c r="C72" s="29" t="str">
        <f>CONCATENATE(IF(ISERR(FIND(EfInz!$D$10,NieStac!$N72))=FALSE,CONCATENATE(EfInz!$A$10,", "),""),IF(ISERR(FIND(EfInz!$D$11,NieStac!$N72))=FALSE,CONCATENATE(EfInz!$A$11,", "),""),IF(ISERR(FIND(EfInz!$D$12,NieStac!$N72))=FALSE,CONCATENATE(EfInz!$A$12,", "),""),IF(ISERR(FIND(EfInz!$D$13,NieStac!$N72))=FALSE,CONCATENATE(EfInz!$A$13,", "),""),IF(ISERR(FIND(EfInz!$D$14,NieStac!$N72))=FALSE,CONCATENATE(EfInz!$A$14,", "),""),IF(ISERR(FIND(EfInz!$D$15,NieStac!$N72))=FALSE,CONCATENATE(EfInz!$A$15,", "),""),IF(ISERR(FIND(EfInz!$D$16,NieStac!$N72))=FALSE,CONCATENATE(EfInz!$A$16,", "),""),IF(ISERR(FIND(EfInz!$D$17,NieStac!$N72))=FALSE,CONCATENATE(EfInz!$A$17,", "),""),IF(ISERR(FIND(EfInz!$D$18,NieStac!$N72))=FALSE,CONCATENATE(EfInz!$A$18,", "),""),IF(ISERR(FIND(EfInz!$D$19,NieStac!$N72))=FALSE,CONCATENATE(EfInz!$A$19,", "),""),IF(ISERR(FIND(EfInz!$D$20,NieStac!$N72))=FALSE,CONCATENATE(EfInz!$A$20,", "),""),IF(ISERR(FIND(EfInz!$D$21,NieStac!$N72))=FALSE,CONCATENATE(EfInz!$A$21,", "),""),IF(ISERR(FIND(EfInz!$D$22,NieStac!$N72))=FALSE,CONCATENATE(EfInz!$A$22,", "),""),IF(ISERR(FIND(EfInz!$D$23,NieStac!$N72))=FALSE,CONCATENATE(EfInz!$A$23,", "),""),IF(ISERR(FIND(EfInz!$D$24,NieStac!$N72))=FALSE,CONCATENATE(EfInz!$A$24,", "),""))</f>
        <v xml:space="preserve">K1_U23, </v>
      </c>
      <c r="D72" s="200"/>
    </row>
    <row r="73" spans="1:4" ht="12.75" x14ac:dyDescent="0.2">
      <c r="A73" s="124">
        <f>(NieStac!$B73)</f>
        <v>0</v>
      </c>
      <c r="B73" s="29" t="str">
        <f>CONCATENATE(IF(ISERR(FIND(EfInz!$D$5,NieStac!$M73))=FALSE,CONCATENATE(EfInz!$A$5,", "),""),IF(ISERR(FIND(EfInz!$D$6,NieStac!$M73))=FALSE,CONCATENATE(EfInz!$A$6,", "),""),IF(ISERR(FIND(EfInz!$D$7,NieStac!$M73))=FALSE,CONCATENATE(EfInz!$A$7,", "),""),IF(ISERR(FIND(EfInz!$D$8,NieStac!$M73))=FALSE,CONCATENATE(EfInz!$A$8,", "),""))</f>
        <v/>
      </c>
      <c r="C73" s="29" t="str">
        <f>CONCATENATE(IF(ISERR(FIND(EfInz!$D$10,NieStac!$N73))=FALSE,CONCATENATE(EfInz!$A$10,", "),""),IF(ISERR(FIND(EfInz!$D$11,NieStac!$N73))=FALSE,CONCATENATE(EfInz!$A$11,", "),""),IF(ISERR(FIND(EfInz!$D$12,NieStac!$N73))=FALSE,CONCATENATE(EfInz!$A$12,", "),""),IF(ISERR(FIND(EfInz!$D$13,NieStac!$N73))=FALSE,CONCATENATE(EfInz!$A$13,", "),""),IF(ISERR(FIND(EfInz!$D$14,NieStac!$N73))=FALSE,CONCATENATE(EfInz!$A$14,", "),""),IF(ISERR(FIND(EfInz!$D$15,NieStac!$N73))=FALSE,CONCATENATE(EfInz!$A$15,", "),""),IF(ISERR(FIND(EfInz!$D$16,NieStac!$N73))=FALSE,CONCATENATE(EfInz!$A$16,", "),""),IF(ISERR(FIND(EfInz!$D$17,NieStac!$N73))=FALSE,CONCATENATE(EfInz!$A$17,", "),""),IF(ISERR(FIND(EfInz!$D$18,NieStac!$N73))=FALSE,CONCATENATE(EfInz!$A$18,", "),""),IF(ISERR(FIND(EfInz!$D$19,NieStac!$N73))=FALSE,CONCATENATE(EfInz!$A$19,", "),""),IF(ISERR(FIND(EfInz!$D$20,NieStac!$N73))=FALSE,CONCATENATE(EfInz!$A$20,", "),""),IF(ISERR(FIND(EfInz!$D$21,NieStac!$N73))=FALSE,CONCATENATE(EfInz!$A$21,", "),""),IF(ISERR(FIND(EfInz!$D$22,NieStac!$N73))=FALSE,CONCATENATE(EfInz!$A$22,", "),""),IF(ISERR(FIND(EfInz!$D$23,NieStac!$N73))=FALSE,CONCATENATE(EfInz!$A$23,", "),""),IF(ISERR(FIND(EfInz!$D$24,NieStac!$N73))=FALSE,CONCATENATE(EfInz!$A$24,", "),""))</f>
        <v/>
      </c>
      <c r="D73" s="200"/>
    </row>
    <row r="74" spans="1:4" ht="12.75" x14ac:dyDescent="0.2">
      <c r="A74" s="124">
        <f>(NieStac!$B74)</f>
        <v>0</v>
      </c>
      <c r="B74" s="29" t="str">
        <f>CONCATENATE(IF(ISERR(FIND(EfInz!$D$5,NieStac!$M74))=FALSE,CONCATENATE(EfInz!$A$5,", "),""),IF(ISERR(FIND(EfInz!$D$6,NieStac!$M74))=FALSE,CONCATENATE(EfInz!$A$6,", "),""),IF(ISERR(FIND(EfInz!$D$7,NieStac!$M74))=FALSE,CONCATENATE(EfInz!$A$7,", "),""),IF(ISERR(FIND(EfInz!$D$8,NieStac!$M74))=FALSE,CONCATENATE(EfInz!$A$8,", "),""))</f>
        <v/>
      </c>
      <c r="C74" s="29" t="str">
        <f>CONCATENATE(IF(ISERR(FIND(EfInz!$D$10,NieStac!$N74))=FALSE,CONCATENATE(EfInz!$A$10,", "),""),IF(ISERR(FIND(EfInz!$D$11,NieStac!$N74))=FALSE,CONCATENATE(EfInz!$A$11,", "),""),IF(ISERR(FIND(EfInz!$D$12,NieStac!$N74))=FALSE,CONCATENATE(EfInz!$A$12,", "),""),IF(ISERR(FIND(EfInz!$D$13,NieStac!$N74))=FALSE,CONCATENATE(EfInz!$A$13,", "),""),IF(ISERR(FIND(EfInz!$D$14,NieStac!$N74))=FALSE,CONCATENATE(EfInz!$A$14,", "),""),IF(ISERR(FIND(EfInz!$D$15,NieStac!$N74))=FALSE,CONCATENATE(EfInz!$A$15,", "),""),IF(ISERR(FIND(EfInz!$D$16,NieStac!$N74))=FALSE,CONCATENATE(EfInz!$A$16,", "),""),IF(ISERR(FIND(EfInz!$D$17,NieStac!$N74))=FALSE,CONCATENATE(EfInz!$A$17,", "),""),IF(ISERR(FIND(EfInz!$D$18,NieStac!$N74))=FALSE,CONCATENATE(EfInz!$A$18,", "),""),IF(ISERR(FIND(EfInz!$D$19,NieStac!$N74))=FALSE,CONCATENATE(EfInz!$A$19,", "),""),IF(ISERR(FIND(EfInz!$D$20,NieStac!$N74))=FALSE,CONCATENATE(EfInz!$A$20,", "),""),IF(ISERR(FIND(EfInz!$D$21,NieStac!$N74))=FALSE,CONCATENATE(EfInz!$A$21,", "),""),IF(ISERR(FIND(EfInz!$D$22,NieStac!$N74))=FALSE,CONCATENATE(EfInz!$A$22,", "),""),IF(ISERR(FIND(EfInz!$D$23,NieStac!$N74))=FALSE,CONCATENATE(EfInz!$A$23,", "),""),IF(ISERR(FIND(EfInz!$D$24,NieStac!$N74))=FALSE,CONCATENATE(EfInz!$A$24,", "),""))</f>
        <v/>
      </c>
      <c r="D74" s="200"/>
    </row>
    <row r="75" spans="1:4" ht="12.75" x14ac:dyDescent="0.2">
      <c r="A75" s="124">
        <f>(NieStac!$B75)</f>
        <v>0</v>
      </c>
      <c r="B75" s="29" t="str">
        <f>CONCATENATE(IF(ISERR(FIND(EfInz!$D$5,NieStac!$M75))=FALSE,CONCATENATE(EfInz!$A$5,", "),""),IF(ISERR(FIND(EfInz!$D$6,NieStac!$M75))=FALSE,CONCATENATE(EfInz!$A$6,", "),""),IF(ISERR(FIND(EfInz!$D$7,NieStac!$M75))=FALSE,CONCATENATE(EfInz!$A$7,", "),""),IF(ISERR(FIND(EfInz!$D$8,NieStac!$M75))=FALSE,CONCATENATE(EfInz!$A$8,", "),""))</f>
        <v/>
      </c>
      <c r="C75" s="29" t="str">
        <f>CONCATENATE(IF(ISERR(FIND(EfInz!$D$10,NieStac!$N75))=FALSE,CONCATENATE(EfInz!$A$10,", "),""),IF(ISERR(FIND(EfInz!$D$11,NieStac!$N75))=FALSE,CONCATENATE(EfInz!$A$11,", "),""),IF(ISERR(FIND(EfInz!$D$12,NieStac!$N75))=FALSE,CONCATENATE(EfInz!$A$12,", "),""),IF(ISERR(FIND(EfInz!$D$13,NieStac!$N75))=FALSE,CONCATENATE(EfInz!$A$13,", "),""),IF(ISERR(FIND(EfInz!$D$14,NieStac!$N75))=FALSE,CONCATENATE(EfInz!$A$14,", "),""),IF(ISERR(FIND(EfInz!$D$15,NieStac!$N75))=FALSE,CONCATENATE(EfInz!$A$15,", "),""),IF(ISERR(FIND(EfInz!$D$16,NieStac!$N75))=FALSE,CONCATENATE(EfInz!$A$16,", "),""),IF(ISERR(FIND(EfInz!$D$17,NieStac!$N75))=FALSE,CONCATENATE(EfInz!$A$17,", "),""),IF(ISERR(FIND(EfInz!$D$18,NieStac!$N75))=FALSE,CONCATENATE(EfInz!$A$18,", "),""),IF(ISERR(FIND(EfInz!$D$19,NieStac!$N75))=FALSE,CONCATENATE(EfInz!$A$19,", "),""),IF(ISERR(FIND(EfInz!$D$20,NieStac!$N75))=FALSE,CONCATENATE(EfInz!$A$20,", "),""),IF(ISERR(FIND(EfInz!$D$21,NieStac!$N75))=FALSE,CONCATENATE(EfInz!$A$21,", "),""),IF(ISERR(FIND(EfInz!$D$22,NieStac!$N75))=FALSE,CONCATENATE(EfInz!$A$22,", "),""),IF(ISERR(FIND(EfInz!$D$23,NieStac!$N75))=FALSE,CONCATENATE(EfInz!$A$23,", "),""),IF(ISERR(FIND(EfInz!$D$24,NieStac!$N75))=FALSE,CONCATENATE(EfInz!$A$24,", "),""))</f>
        <v/>
      </c>
      <c r="D75" s="200"/>
    </row>
    <row r="76" spans="1:4" ht="12.75" x14ac:dyDescent="0.2">
      <c r="A76" s="121" t="str">
        <f>(NieStac!$B76)</f>
        <v>Semestr 7:</v>
      </c>
      <c r="B76" s="29" t="str">
        <f>CONCATENATE(IF(ISERR(FIND(EfInz!$D$5,NieStac!$M76))=FALSE,CONCATENATE(EfInz!$A$5,", "),""),IF(ISERR(FIND(EfInz!$D$6,NieStac!$M76))=FALSE,CONCATENATE(EfInz!$A$6,", "),""),IF(ISERR(FIND(EfInz!$D$7,NieStac!$M76))=FALSE,CONCATENATE(EfInz!$A$7,", "),""),IF(ISERR(FIND(EfInz!$D$8,NieStac!$M76))=FALSE,CONCATENATE(EfInz!$A$8,", "),""))</f>
        <v/>
      </c>
      <c r="C76" s="29" t="str">
        <f>CONCATENATE(IF(ISERR(FIND(EfInz!$D$10,NieStac!$N76))=FALSE,CONCATENATE(EfInz!$A$10,", "),""),IF(ISERR(FIND(EfInz!$D$11,NieStac!$N76))=FALSE,CONCATENATE(EfInz!$A$11,", "),""),IF(ISERR(FIND(EfInz!$D$12,NieStac!$N76))=FALSE,CONCATENATE(EfInz!$A$12,", "),""),IF(ISERR(FIND(EfInz!$D$13,NieStac!$N76))=FALSE,CONCATENATE(EfInz!$A$13,", "),""),IF(ISERR(FIND(EfInz!$D$14,NieStac!$N76))=FALSE,CONCATENATE(EfInz!$A$14,", "),""),IF(ISERR(FIND(EfInz!$D$15,NieStac!$N76))=FALSE,CONCATENATE(EfInz!$A$15,", "),""),IF(ISERR(FIND(EfInz!$D$16,NieStac!$N76))=FALSE,CONCATENATE(EfInz!$A$16,", "),""),IF(ISERR(FIND(EfInz!$D$17,NieStac!$N76))=FALSE,CONCATENATE(EfInz!$A$17,", "),""),IF(ISERR(FIND(EfInz!$D$18,NieStac!$N76))=FALSE,CONCATENATE(EfInz!$A$18,", "),""),IF(ISERR(FIND(EfInz!$D$19,NieStac!$N76))=FALSE,CONCATENATE(EfInz!$A$19,", "),""),IF(ISERR(FIND(EfInz!$D$20,NieStac!$N76))=FALSE,CONCATENATE(EfInz!$A$20,", "),""),IF(ISERR(FIND(EfInz!$D$21,NieStac!$N76))=FALSE,CONCATENATE(EfInz!$A$21,", "),""),IF(ISERR(FIND(EfInz!$D$22,NieStac!$N76))=FALSE,CONCATENATE(EfInz!$A$22,", "),""),IF(ISERR(FIND(EfInz!$D$23,NieStac!$N76))=FALSE,CONCATENATE(EfInz!$A$23,", "),""),IF(ISERR(FIND(EfInz!$D$24,NieStac!$N76))=FALSE,CONCATENATE(EfInz!$A$24,", "),""))</f>
        <v/>
      </c>
      <c r="D76" s="200"/>
    </row>
    <row r="77" spans="1:4" ht="12.75" x14ac:dyDescent="0.2">
      <c r="A77" s="121" t="str">
        <f>(NieStac!$B77)</f>
        <v>Moduł kształcenia</v>
      </c>
      <c r="B77" s="29" t="str">
        <f>CONCATENATE(IF(ISERR(FIND(EfInz!$D$5,NieStac!$M77))=FALSE,CONCATENATE(EfInz!$A$5,", "),""),IF(ISERR(FIND(EfInz!$D$6,NieStac!$M77))=FALSE,CONCATENATE(EfInz!$A$6,", "),""),IF(ISERR(FIND(EfInz!$D$7,NieStac!$M77))=FALSE,CONCATENATE(EfInz!$A$7,", "),""),IF(ISERR(FIND(EfInz!$D$8,NieStac!$M77))=FALSE,CONCATENATE(EfInz!$A$8,", "),""))</f>
        <v/>
      </c>
      <c r="C77" s="29" t="str">
        <f>CONCATENATE(IF(ISERR(FIND(EfInz!$D$10,NieStac!$N77))=FALSE,CONCATENATE(EfInz!$A$10,", "),""),IF(ISERR(FIND(EfInz!$D$11,NieStac!$N77))=FALSE,CONCATENATE(EfInz!$A$11,", "),""),IF(ISERR(FIND(EfInz!$D$12,NieStac!$N77))=FALSE,CONCATENATE(EfInz!$A$12,", "),""),IF(ISERR(FIND(EfInz!$D$13,NieStac!$N77))=FALSE,CONCATENATE(EfInz!$A$13,", "),""),IF(ISERR(FIND(EfInz!$D$14,NieStac!$N77))=FALSE,CONCATENATE(EfInz!$A$14,", "),""),IF(ISERR(FIND(EfInz!$D$15,NieStac!$N77))=FALSE,CONCATENATE(EfInz!$A$15,", "),""),IF(ISERR(FIND(EfInz!$D$16,NieStac!$N77))=FALSE,CONCATENATE(EfInz!$A$16,", "),""),IF(ISERR(FIND(EfInz!$D$17,NieStac!$N77))=FALSE,CONCATENATE(EfInz!$A$17,", "),""),IF(ISERR(FIND(EfInz!$D$18,NieStac!$N77))=FALSE,CONCATENATE(EfInz!$A$18,", "),""),IF(ISERR(FIND(EfInz!$D$19,NieStac!$N77))=FALSE,CONCATENATE(EfInz!$A$19,", "),""),IF(ISERR(FIND(EfInz!$D$20,NieStac!$N77))=FALSE,CONCATENATE(EfInz!$A$20,", "),""),IF(ISERR(FIND(EfInz!$D$21,NieStac!$N77))=FALSE,CONCATENATE(EfInz!$A$21,", "),""),IF(ISERR(FIND(EfInz!$D$22,NieStac!$N77))=FALSE,CONCATENATE(EfInz!$A$22,", "),""),IF(ISERR(FIND(EfInz!$D$23,NieStac!$N77))=FALSE,CONCATENATE(EfInz!$A$23,", "),""),IF(ISERR(FIND(EfInz!$D$24,NieStac!$N77))=FALSE,CONCATENATE(EfInz!$A$24,", "),""))</f>
        <v/>
      </c>
      <c r="D77" s="200"/>
    </row>
    <row r="78" spans="1:4" ht="12.75" x14ac:dyDescent="0.2">
      <c r="A78" s="124" t="str">
        <f>(NieStac!$B78)</f>
        <v>Projektowanie układów regulacji</v>
      </c>
      <c r="B78" s="29" t="str">
        <f>CONCATENATE(IF(ISERR(FIND(EfInz!$D$5,NieStac!$M78))=FALSE,CONCATENATE(EfInz!$A$5,", "),""),IF(ISERR(FIND(EfInz!$D$6,NieStac!$M78))=FALSE,CONCATENATE(EfInz!$A$6,", "),""),IF(ISERR(FIND(EfInz!$D$7,NieStac!$M78))=FALSE,CONCATENATE(EfInz!$A$7,", "),""),IF(ISERR(FIND(EfInz!$D$8,NieStac!$M78))=FALSE,CONCATENATE(EfInz!$A$8,", "),""))</f>
        <v/>
      </c>
      <c r="C78" s="29" t="str">
        <f>CONCATENATE(IF(ISERR(FIND(EfInz!$D$10,NieStac!$N78))=FALSE,CONCATENATE(EfInz!$A$10,", "),""),IF(ISERR(FIND(EfInz!$D$11,NieStac!$N78))=FALSE,CONCATENATE(EfInz!$A$11,", "),""),IF(ISERR(FIND(EfInz!$D$12,NieStac!$N78))=FALSE,CONCATENATE(EfInz!$A$12,", "),""),IF(ISERR(FIND(EfInz!$D$13,NieStac!$N78))=FALSE,CONCATENATE(EfInz!$A$13,", "),""),IF(ISERR(FIND(EfInz!$D$14,NieStac!$N78))=FALSE,CONCATENATE(EfInz!$A$14,", "),""),IF(ISERR(FIND(EfInz!$D$15,NieStac!$N78))=FALSE,CONCATENATE(EfInz!$A$15,", "),""),IF(ISERR(FIND(EfInz!$D$16,NieStac!$N78))=FALSE,CONCATENATE(EfInz!$A$16,", "),""),IF(ISERR(FIND(EfInz!$D$17,NieStac!$N78))=FALSE,CONCATENATE(EfInz!$A$17,", "),""),IF(ISERR(FIND(EfInz!$D$18,NieStac!$N78))=FALSE,CONCATENATE(EfInz!$A$18,", "),""),IF(ISERR(FIND(EfInz!$D$19,NieStac!$N78))=FALSE,CONCATENATE(EfInz!$A$19,", "),""),IF(ISERR(FIND(EfInz!$D$20,NieStac!$N78))=FALSE,CONCATENATE(EfInz!$A$20,", "),""),IF(ISERR(FIND(EfInz!$D$21,NieStac!$N78))=FALSE,CONCATENATE(EfInz!$A$21,", "),""),IF(ISERR(FIND(EfInz!$D$22,NieStac!$N78))=FALSE,CONCATENATE(EfInz!$A$22,", "),""),IF(ISERR(FIND(EfInz!$D$23,NieStac!$N78))=FALSE,CONCATENATE(EfInz!$A$23,", "),""),IF(ISERR(FIND(EfInz!$D$24,NieStac!$N78))=FALSE,CONCATENATE(EfInz!$A$24,", "),""))</f>
        <v xml:space="preserve">K1_U9, K1_U24, </v>
      </c>
      <c r="D78" s="200"/>
    </row>
    <row r="79" spans="1:4" ht="25.5" x14ac:dyDescent="0.2">
      <c r="A79" s="124" t="str">
        <f>(NieStac!$B79)</f>
        <v>Wprowadzenie do sztucznej inteligencji</v>
      </c>
      <c r="B79" s="29" t="str">
        <f>CONCATENATE(IF(ISERR(FIND(EfInz!$D$5,NieStac!$M79))=FALSE,CONCATENATE(EfInz!$A$5,", "),""),IF(ISERR(FIND(EfInz!$D$6,NieStac!$M79))=FALSE,CONCATENATE(EfInz!$A$6,", "),""),IF(ISERR(FIND(EfInz!$D$7,NieStac!$M79))=FALSE,CONCATENATE(EfInz!$A$7,", "),""),IF(ISERR(FIND(EfInz!$D$8,NieStac!$M79))=FALSE,CONCATENATE(EfInz!$A$8,", "),""))</f>
        <v xml:space="preserve">K1_W21, </v>
      </c>
      <c r="C79" s="29" t="str">
        <f>CONCATENATE(IF(ISERR(FIND(EfInz!$D$10,NieStac!$N79))=FALSE,CONCATENATE(EfInz!$A$10,", "),""),IF(ISERR(FIND(EfInz!$D$11,NieStac!$N79))=FALSE,CONCATENATE(EfInz!$A$11,", "),""),IF(ISERR(FIND(EfInz!$D$12,NieStac!$N79))=FALSE,CONCATENATE(EfInz!$A$12,", "),""),IF(ISERR(FIND(EfInz!$D$13,NieStac!$N79))=FALSE,CONCATENATE(EfInz!$A$13,", "),""),IF(ISERR(FIND(EfInz!$D$14,NieStac!$N79))=FALSE,CONCATENATE(EfInz!$A$14,", "),""),IF(ISERR(FIND(EfInz!$D$15,NieStac!$N79))=FALSE,CONCATENATE(EfInz!$A$15,", "),""),IF(ISERR(FIND(EfInz!$D$16,NieStac!$N79))=FALSE,CONCATENATE(EfInz!$A$16,", "),""),IF(ISERR(FIND(EfInz!$D$17,NieStac!$N79))=FALSE,CONCATENATE(EfInz!$A$17,", "),""),IF(ISERR(FIND(EfInz!$D$18,NieStac!$N79))=FALSE,CONCATENATE(EfInz!$A$18,", "),""),IF(ISERR(FIND(EfInz!$D$19,NieStac!$N79))=FALSE,CONCATENATE(EfInz!$A$19,", "),""),IF(ISERR(FIND(EfInz!$D$20,NieStac!$N79))=FALSE,CONCATENATE(EfInz!$A$20,", "),""),IF(ISERR(FIND(EfInz!$D$21,NieStac!$N79))=FALSE,CONCATENATE(EfInz!$A$21,", "),""),IF(ISERR(FIND(EfInz!$D$22,NieStac!$N79))=FALSE,CONCATENATE(EfInz!$A$22,", "),""),IF(ISERR(FIND(EfInz!$D$23,NieStac!$N79))=FALSE,CONCATENATE(EfInz!$A$23,", "),""),IF(ISERR(FIND(EfInz!$D$24,NieStac!$N79))=FALSE,CONCATENATE(EfInz!$A$24,", "),""))</f>
        <v xml:space="preserve">K1_U9, K1_U21, K1_U26, </v>
      </c>
      <c r="D79" s="200"/>
    </row>
    <row r="80" spans="1:4" ht="38.25" x14ac:dyDescent="0.2">
      <c r="A80" s="124" t="str">
        <f>(NieStac!$B80)</f>
        <v>Przedmiot obieralny 5: 
1) Automatyka układów napędowych
2) Serwonapędy w automatyce</v>
      </c>
      <c r="B80" s="29" t="str">
        <f>CONCATENATE(IF(ISERR(FIND(EfInz!$D$5,NieStac!$M80))=FALSE,CONCATENATE(EfInz!$A$5,", "),""),IF(ISERR(FIND(EfInz!$D$6,NieStac!$M80))=FALSE,CONCATENATE(EfInz!$A$6,", "),""),IF(ISERR(FIND(EfInz!$D$7,NieStac!$M80))=FALSE,CONCATENATE(EfInz!$A$7,", "),""),IF(ISERR(FIND(EfInz!$D$8,NieStac!$M80))=FALSE,CONCATENATE(EfInz!$A$8,", "),""))</f>
        <v xml:space="preserve">K1_W22, </v>
      </c>
      <c r="C80" s="29" t="str">
        <f>CONCATENATE(IF(ISERR(FIND(EfInz!$D$10,NieStac!$N80))=FALSE,CONCATENATE(EfInz!$A$10,", "),""),IF(ISERR(FIND(EfInz!$D$11,NieStac!$N80))=FALSE,CONCATENATE(EfInz!$A$11,", "),""),IF(ISERR(FIND(EfInz!$D$12,NieStac!$N80))=FALSE,CONCATENATE(EfInz!$A$12,", "),""),IF(ISERR(FIND(EfInz!$D$13,NieStac!$N80))=FALSE,CONCATENATE(EfInz!$A$13,", "),""),IF(ISERR(FIND(EfInz!$D$14,NieStac!$N80))=FALSE,CONCATENATE(EfInz!$A$14,", "),""),IF(ISERR(FIND(EfInz!$D$15,NieStac!$N80))=FALSE,CONCATENATE(EfInz!$A$15,", "),""),IF(ISERR(FIND(EfInz!$D$16,NieStac!$N80))=FALSE,CONCATENATE(EfInz!$A$16,", "),""),IF(ISERR(FIND(EfInz!$D$17,NieStac!$N80))=FALSE,CONCATENATE(EfInz!$A$17,", "),""),IF(ISERR(FIND(EfInz!$D$18,NieStac!$N80))=FALSE,CONCATENATE(EfInz!$A$18,", "),""),IF(ISERR(FIND(EfInz!$D$19,NieStac!$N80))=FALSE,CONCATENATE(EfInz!$A$19,", "),""),IF(ISERR(FIND(EfInz!$D$20,NieStac!$N80))=FALSE,CONCATENATE(EfInz!$A$20,", "),""),IF(ISERR(FIND(EfInz!$D$21,NieStac!$N80))=FALSE,CONCATENATE(EfInz!$A$21,", "),""),IF(ISERR(FIND(EfInz!$D$22,NieStac!$N80))=FALSE,CONCATENATE(EfInz!$A$22,", "),""),IF(ISERR(FIND(EfInz!$D$23,NieStac!$N80))=FALSE,CONCATENATE(EfInz!$A$23,", "),""),IF(ISERR(FIND(EfInz!$D$24,NieStac!$N80))=FALSE,CONCATENATE(EfInz!$A$24,", "),""))</f>
        <v xml:space="preserve">K1_U11, </v>
      </c>
      <c r="D80" s="200"/>
    </row>
    <row r="81" spans="1:4" ht="38.25" x14ac:dyDescent="0.2">
      <c r="A81" s="124" t="str">
        <f>(NieStac!$B81)</f>
        <v>Przedmiot obieralny 6:
1) Układy sterowania optymalnego
2) Zastosowania sterowników przemysłowych</v>
      </c>
      <c r="B81" s="29" t="str">
        <f>CONCATENATE(IF(ISERR(FIND(EfInz!$D$5,NieStac!$M81))=FALSE,CONCATENATE(EfInz!$A$5,", "),""),IF(ISERR(FIND(EfInz!$D$6,NieStac!$M81))=FALSE,CONCATENATE(EfInz!$A$6,", "),""),IF(ISERR(FIND(EfInz!$D$7,NieStac!$M81))=FALSE,CONCATENATE(EfInz!$A$7,", "),""),IF(ISERR(FIND(EfInz!$D$8,NieStac!$M81))=FALSE,CONCATENATE(EfInz!$A$8,", "),""))</f>
        <v/>
      </c>
      <c r="C81" s="29" t="str">
        <f>CONCATENATE(IF(ISERR(FIND(EfInz!$D$10,NieStac!$N81))=FALSE,CONCATENATE(EfInz!$A$10,", "),""),IF(ISERR(FIND(EfInz!$D$11,NieStac!$N81))=FALSE,CONCATENATE(EfInz!$A$11,", "),""),IF(ISERR(FIND(EfInz!$D$12,NieStac!$N81))=FALSE,CONCATENATE(EfInz!$A$12,", "),""),IF(ISERR(FIND(EfInz!$D$13,NieStac!$N81))=FALSE,CONCATENATE(EfInz!$A$13,", "),""),IF(ISERR(FIND(EfInz!$D$14,NieStac!$N81))=FALSE,CONCATENATE(EfInz!$A$14,", "),""),IF(ISERR(FIND(EfInz!$D$15,NieStac!$N81))=FALSE,CONCATENATE(EfInz!$A$15,", "),""),IF(ISERR(FIND(EfInz!$D$16,NieStac!$N81))=FALSE,CONCATENATE(EfInz!$A$16,", "),""),IF(ISERR(FIND(EfInz!$D$17,NieStac!$N81))=FALSE,CONCATENATE(EfInz!$A$17,", "),""),IF(ISERR(FIND(EfInz!$D$18,NieStac!$N81))=FALSE,CONCATENATE(EfInz!$A$18,", "),""),IF(ISERR(FIND(EfInz!$D$19,NieStac!$N81))=FALSE,CONCATENATE(EfInz!$A$19,", "),""),IF(ISERR(FIND(EfInz!$D$20,NieStac!$N81))=FALSE,CONCATENATE(EfInz!$A$20,", "),""),IF(ISERR(FIND(EfInz!$D$21,NieStac!$N81))=FALSE,CONCATENATE(EfInz!$A$21,", "),""),IF(ISERR(FIND(EfInz!$D$22,NieStac!$N81))=FALSE,CONCATENATE(EfInz!$A$22,", "),""),IF(ISERR(FIND(EfInz!$D$23,NieStac!$N81))=FALSE,CONCATENATE(EfInz!$A$23,", "),""),IF(ISERR(FIND(EfInz!$D$24,NieStac!$N81))=FALSE,CONCATENATE(EfInz!$A$24,", "),""))</f>
        <v xml:space="preserve">K1_U23, K1_U13, K1_U28, </v>
      </c>
      <c r="D81" s="200"/>
    </row>
    <row r="82" spans="1:4" ht="38.25" x14ac:dyDescent="0.2">
      <c r="A82" s="124" t="str">
        <f>(NieStac!$B82)</f>
        <v>Przedmiot obieralny 7:
1) Energoelektronika
2) Projektowanie układów elektronicznych i elektrycznych</v>
      </c>
      <c r="B82" s="29" t="str">
        <f>CONCATENATE(IF(ISERR(FIND(EfInz!$D$5,NieStac!$M82))=FALSE,CONCATENATE(EfInz!$A$5,", "),""),IF(ISERR(FIND(EfInz!$D$6,NieStac!$M82))=FALSE,CONCATENATE(EfInz!$A$6,", "),""),IF(ISERR(FIND(EfInz!$D$7,NieStac!$M82))=FALSE,CONCATENATE(EfInz!$A$7,", "),""),IF(ISERR(FIND(EfInz!$D$8,NieStac!$M82))=FALSE,CONCATENATE(EfInz!$A$8,", "),""))</f>
        <v xml:space="preserve">K1_W21, </v>
      </c>
      <c r="C82" s="29" t="str">
        <f>CONCATENATE(IF(ISERR(FIND(EfInz!$D$10,NieStac!$N82))=FALSE,CONCATENATE(EfInz!$A$10,", "),""),IF(ISERR(FIND(EfInz!$D$11,NieStac!$N82))=FALSE,CONCATENATE(EfInz!$A$11,", "),""),IF(ISERR(FIND(EfInz!$D$12,NieStac!$N82))=FALSE,CONCATENATE(EfInz!$A$12,", "),""),IF(ISERR(FIND(EfInz!$D$13,NieStac!$N82))=FALSE,CONCATENATE(EfInz!$A$13,", "),""),IF(ISERR(FIND(EfInz!$D$14,NieStac!$N82))=FALSE,CONCATENATE(EfInz!$A$14,", "),""),IF(ISERR(FIND(EfInz!$D$15,NieStac!$N82))=FALSE,CONCATENATE(EfInz!$A$15,", "),""),IF(ISERR(FIND(EfInz!$D$16,NieStac!$N82))=FALSE,CONCATENATE(EfInz!$A$16,", "),""),IF(ISERR(FIND(EfInz!$D$17,NieStac!$N82))=FALSE,CONCATENATE(EfInz!$A$17,", "),""),IF(ISERR(FIND(EfInz!$D$18,NieStac!$N82))=FALSE,CONCATENATE(EfInz!$A$18,", "),""),IF(ISERR(FIND(EfInz!$D$19,NieStac!$N82))=FALSE,CONCATENATE(EfInz!$A$19,", "),""),IF(ISERR(FIND(EfInz!$D$20,NieStac!$N82))=FALSE,CONCATENATE(EfInz!$A$20,", "),""),IF(ISERR(FIND(EfInz!$D$21,NieStac!$N82))=FALSE,CONCATENATE(EfInz!$A$21,", "),""),IF(ISERR(FIND(EfInz!$D$22,NieStac!$N82))=FALSE,CONCATENATE(EfInz!$A$22,", "),""),IF(ISERR(FIND(EfInz!$D$23,NieStac!$N82))=FALSE,CONCATENATE(EfInz!$A$23,", "),""),IF(ISERR(FIND(EfInz!$D$24,NieStac!$N82))=FALSE,CONCATENATE(EfInz!$A$24,", "),""))</f>
        <v xml:space="preserve">K1_U13, K1_U15, K1_U25, </v>
      </c>
      <c r="D82" s="200"/>
    </row>
    <row r="83" spans="1:4" ht="38.25" x14ac:dyDescent="0.2">
      <c r="A83" s="124" t="str">
        <f>(NieStac!$B83)</f>
        <v>Przedmiot obieralny 8: 
1) Aplikacje Internetu rzeczy
2) Wprowadzenie do przetwarzania obrazów</v>
      </c>
      <c r="B83" s="29" t="str">
        <f>CONCATENATE(IF(ISERR(FIND(EfInz!$D$5,NieStac!$M83))=FALSE,CONCATENATE(EfInz!$A$5,", "),""),IF(ISERR(FIND(EfInz!$D$6,NieStac!$M83))=FALSE,CONCATENATE(EfInz!$A$6,", "),""),IF(ISERR(FIND(EfInz!$D$7,NieStac!$M83))=FALSE,CONCATENATE(EfInz!$A$7,", "),""),IF(ISERR(FIND(EfInz!$D$8,NieStac!$M83))=FALSE,CONCATENATE(EfInz!$A$8,", "),""))</f>
        <v xml:space="preserve">K1_W21, </v>
      </c>
      <c r="C83" s="29" t="str">
        <f>CONCATENATE(IF(ISERR(FIND(EfInz!$D$10,NieStac!$N83))=FALSE,CONCATENATE(EfInz!$A$10,", "),""),IF(ISERR(FIND(EfInz!$D$11,NieStac!$N83))=FALSE,CONCATENATE(EfInz!$A$11,", "),""),IF(ISERR(FIND(EfInz!$D$12,NieStac!$N83))=FALSE,CONCATENATE(EfInz!$A$12,", "),""),IF(ISERR(FIND(EfInz!$D$13,NieStac!$N83))=FALSE,CONCATENATE(EfInz!$A$13,", "),""),IF(ISERR(FIND(EfInz!$D$14,NieStac!$N83))=FALSE,CONCATENATE(EfInz!$A$14,", "),""),IF(ISERR(FIND(EfInz!$D$15,NieStac!$N83))=FALSE,CONCATENATE(EfInz!$A$15,", "),""),IF(ISERR(FIND(EfInz!$D$16,NieStac!$N83))=FALSE,CONCATENATE(EfInz!$A$16,", "),""),IF(ISERR(FIND(EfInz!$D$17,NieStac!$N83))=FALSE,CONCATENATE(EfInz!$A$17,", "),""),IF(ISERR(FIND(EfInz!$D$18,NieStac!$N83))=FALSE,CONCATENATE(EfInz!$A$18,", "),""),IF(ISERR(FIND(EfInz!$D$19,NieStac!$N83))=FALSE,CONCATENATE(EfInz!$A$19,", "),""),IF(ISERR(FIND(EfInz!$D$20,NieStac!$N83))=FALSE,CONCATENATE(EfInz!$A$20,", "),""),IF(ISERR(FIND(EfInz!$D$21,NieStac!$N83))=FALSE,CONCATENATE(EfInz!$A$21,", "),""),IF(ISERR(FIND(EfInz!$D$22,NieStac!$N83))=FALSE,CONCATENATE(EfInz!$A$22,", "),""),IF(ISERR(FIND(EfInz!$D$23,NieStac!$N83))=FALSE,CONCATENATE(EfInz!$A$23,", "),""),IF(ISERR(FIND(EfInz!$D$24,NieStac!$N83))=FALSE,CONCATENATE(EfInz!$A$24,", "),""))</f>
        <v xml:space="preserve">K1_U23, K1_U21, K1_U26, </v>
      </c>
      <c r="D83" s="200"/>
    </row>
    <row r="84" spans="1:4" ht="38.25" x14ac:dyDescent="0.2">
      <c r="A84" s="124" t="str">
        <f>(NieStac!$B84)</f>
        <v>Przedmiot obieralny 9: 
1) Systemy SCADA
2) Zautomatyzowane systemy wytwórcze</v>
      </c>
      <c r="B84" s="29" t="str">
        <f>CONCATENATE(IF(ISERR(FIND(EfInz!$D$5,NieStac!$M84))=FALSE,CONCATENATE(EfInz!$A$5,", "),""),IF(ISERR(FIND(EfInz!$D$6,NieStac!$M84))=FALSE,CONCATENATE(EfInz!$A$6,", "),""),IF(ISERR(FIND(EfInz!$D$7,NieStac!$M84))=FALSE,CONCATENATE(EfInz!$A$7,", "),""),IF(ISERR(FIND(EfInz!$D$8,NieStac!$M84))=FALSE,CONCATENATE(EfInz!$A$8,", "),""))</f>
        <v xml:space="preserve">K1_W21, K1_W22, </v>
      </c>
      <c r="C84" s="29" t="str">
        <f>CONCATENATE(IF(ISERR(FIND(EfInz!$D$10,NieStac!$N84))=FALSE,CONCATENATE(EfInz!$A$10,", "),""),IF(ISERR(FIND(EfInz!$D$11,NieStac!$N84))=FALSE,CONCATENATE(EfInz!$A$11,", "),""),IF(ISERR(FIND(EfInz!$D$12,NieStac!$N84))=FALSE,CONCATENATE(EfInz!$A$12,", "),""),IF(ISERR(FIND(EfInz!$D$13,NieStac!$N84))=FALSE,CONCATENATE(EfInz!$A$13,", "),""),IF(ISERR(FIND(EfInz!$D$14,NieStac!$N84))=FALSE,CONCATENATE(EfInz!$A$14,", "),""),IF(ISERR(FIND(EfInz!$D$15,NieStac!$N84))=FALSE,CONCATENATE(EfInz!$A$15,", "),""),IF(ISERR(FIND(EfInz!$D$16,NieStac!$N84))=FALSE,CONCATENATE(EfInz!$A$16,", "),""),IF(ISERR(FIND(EfInz!$D$17,NieStac!$N84))=FALSE,CONCATENATE(EfInz!$A$17,", "),""),IF(ISERR(FIND(EfInz!$D$18,NieStac!$N84))=FALSE,CONCATENATE(EfInz!$A$18,", "),""),IF(ISERR(FIND(EfInz!$D$19,NieStac!$N84))=FALSE,CONCATENATE(EfInz!$A$19,", "),""),IF(ISERR(FIND(EfInz!$D$20,NieStac!$N84))=FALSE,CONCATENATE(EfInz!$A$20,", "),""),IF(ISERR(FIND(EfInz!$D$21,NieStac!$N84))=FALSE,CONCATENATE(EfInz!$A$21,", "),""),IF(ISERR(FIND(EfInz!$D$22,NieStac!$N84))=FALSE,CONCATENATE(EfInz!$A$22,", "),""),IF(ISERR(FIND(EfInz!$D$23,NieStac!$N84))=FALSE,CONCATENATE(EfInz!$A$23,", "),""),IF(ISERR(FIND(EfInz!$D$24,NieStac!$N84))=FALSE,CONCATENATE(EfInz!$A$24,", "),""))</f>
        <v xml:space="preserve">K1_U11, K1_U20, K1_U24, K1_U13, </v>
      </c>
      <c r="D84" s="200"/>
    </row>
    <row r="85" spans="1:4" ht="12.75" x14ac:dyDescent="0.2">
      <c r="A85" s="124" t="str">
        <f>(NieStac!$B85)</f>
        <v>Projekt przejściowy</v>
      </c>
      <c r="B85" s="29" t="str">
        <f>CONCATENATE(IF(ISERR(FIND(EfInz!$D$5,NieStac!$M85))=FALSE,CONCATENATE(EfInz!$A$5,", "),""),IF(ISERR(FIND(EfInz!$D$6,NieStac!$M85))=FALSE,CONCATENATE(EfInz!$A$6,", "),""),IF(ISERR(FIND(EfInz!$D$7,NieStac!$M85))=FALSE,CONCATENATE(EfInz!$A$7,", "),""),IF(ISERR(FIND(EfInz!$D$8,NieStac!$M85))=FALSE,CONCATENATE(EfInz!$A$8,", "),""))</f>
        <v xml:space="preserve">K1_W21, </v>
      </c>
      <c r="C85" s="29" t="str">
        <f>CONCATENATE(IF(ISERR(FIND(EfInz!$D$10,NieStac!$N85))=FALSE,CONCATENATE(EfInz!$A$10,", "),""),IF(ISERR(FIND(EfInz!$D$11,NieStac!$N85))=FALSE,CONCATENATE(EfInz!$A$11,", "),""),IF(ISERR(FIND(EfInz!$D$12,NieStac!$N85))=FALSE,CONCATENATE(EfInz!$A$12,", "),""),IF(ISERR(FIND(EfInz!$D$13,NieStac!$N85))=FALSE,CONCATENATE(EfInz!$A$13,", "),""),IF(ISERR(FIND(EfInz!$D$14,NieStac!$N85))=FALSE,CONCATENATE(EfInz!$A$14,", "),""),IF(ISERR(FIND(EfInz!$D$15,NieStac!$N85))=FALSE,CONCATENATE(EfInz!$A$15,", "),""),IF(ISERR(FIND(EfInz!$D$16,NieStac!$N85))=FALSE,CONCATENATE(EfInz!$A$16,", "),""),IF(ISERR(FIND(EfInz!$D$17,NieStac!$N85))=FALSE,CONCATENATE(EfInz!$A$17,", "),""),IF(ISERR(FIND(EfInz!$D$18,NieStac!$N85))=FALSE,CONCATENATE(EfInz!$A$18,", "),""),IF(ISERR(FIND(EfInz!$D$19,NieStac!$N85))=FALSE,CONCATENATE(EfInz!$A$19,", "),""),IF(ISERR(FIND(EfInz!$D$20,NieStac!$N85))=FALSE,CONCATENATE(EfInz!$A$20,", "),""),IF(ISERR(FIND(EfInz!$D$21,NieStac!$N85))=FALSE,CONCATENATE(EfInz!$A$21,", "),""),IF(ISERR(FIND(EfInz!$D$22,NieStac!$N85))=FALSE,CONCATENATE(EfInz!$A$22,", "),""),IF(ISERR(FIND(EfInz!$D$23,NieStac!$N85))=FALSE,CONCATENATE(EfInz!$A$23,", "),""),IF(ISERR(FIND(EfInz!$D$24,NieStac!$N85))=FALSE,CONCATENATE(EfInz!$A$24,", "),""))</f>
        <v/>
      </c>
      <c r="D85" s="200"/>
    </row>
    <row r="86" spans="1:4" ht="12.75" x14ac:dyDescent="0.2">
      <c r="A86" s="124">
        <f>(NieStac!$B86)</f>
        <v>0</v>
      </c>
      <c r="B86" s="29" t="str">
        <f>CONCATENATE(IF(ISERR(FIND(EfInz!$D$5,NieStac!$M86))=FALSE,CONCATENATE(EfInz!$A$5,", "),""),IF(ISERR(FIND(EfInz!$D$6,NieStac!$M86))=FALSE,CONCATENATE(EfInz!$A$6,", "),""),IF(ISERR(FIND(EfInz!$D$7,NieStac!$M86))=FALSE,CONCATENATE(EfInz!$A$7,", "),""),IF(ISERR(FIND(EfInz!$D$8,NieStac!$M86))=FALSE,CONCATENATE(EfInz!$A$8,", "),""))</f>
        <v/>
      </c>
      <c r="C86" s="29" t="str">
        <f>CONCATENATE(IF(ISERR(FIND(EfInz!$D$10,NieStac!$N86))=FALSE,CONCATENATE(EfInz!$A$10,", "),""),IF(ISERR(FIND(EfInz!$D$11,NieStac!$N86))=FALSE,CONCATENATE(EfInz!$A$11,", "),""),IF(ISERR(FIND(EfInz!$D$12,NieStac!$N86))=FALSE,CONCATENATE(EfInz!$A$12,", "),""),IF(ISERR(FIND(EfInz!$D$13,NieStac!$N86))=FALSE,CONCATENATE(EfInz!$A$13,", "),""),IF(ISERR(FIND(EfInz!$D$14,NieStac!$N86))=FALSE,CONCATENATE(EfInz!$A$14,", "),""),IF(ISERR(FIND(EfInz!$D$15,NieStac!$N86))=FALSE,CONCATENATE(EfInz!$A$15,", "),""),IF(ISERR(FIND(EfInz!$D$16,NieStac!$N86))=FALSE,CONCATENATE(EfInz!$A$16,", "),""),IF(ISERR(FIND(EfInz!$D$17,NieStac!$N86))=FALSE,CONCATENATE(EfInz!$A$17,", "),""),IF(ISERR(FIND(EfInz!$D$18,NieStac!$N86))=FALSE,CONCATENATE(EfInz!$A$18,", "),""),IF(ISERR(FIND(EfInz!$D$19,NieStac!$N86))=FALSE,CONCATENATE(EfInz!$A$19,", "),""),IF(ISERR(FIND(EfInz!$D$20,NieStac!$N86))=FALSE,CONCATENATE(EfInz!$A$20,", "),""),IF(ISERR(FIND(EfInz!$D$21,NieStac!$N86))=FALSE,CONCATENATE(EfInz!$A$21,", "),""),IF(ISERR(FIND(EfInz!$D$22,NieStac!$N86))=FALSE,CONCATENATE(EfInz!$A$22,", "),""),IF(ISERR(FIND(EfInz!$D$23,NieStac!$N86))=FALSE,CONCATENATE(EfInz!$A$23,", "),""),IF(ISERR(FIND(EfInz!$D$24,NieStac!$N86))=FALSE,CONCATENATE(EfInz!$A$24,", "),""))</f>
        <v/>
      </c>
      <c r="D86" s="200"/>
    </row>
    <row r="87" spans="1:4" ht="12.75" x14ac:dyDescent="0.2">
      <c r="A87" s="124">
        <f>(NieStac!$B87)</f>
        <v>0</v>
      </c>
      <c r="B87" s="29" t="str">
        <f>CONCATENATE(IF(ISERR(FIND(EfInz!$D$5,NieStac!$M87))=FALSE,CONCATENATE(EfInz!$A$5,", "),""),IF(ISERR(FIND(EfInz!$D$6,NieStac!$M87))=FALSE,CONCATENATE(EfInz!$A$6,", "),""),IF(ISERR(FIND(EfInz!$D$7,NieStac!$M87))=FALSE,CONCATENATE(EfInz!$A$7,", "),""),IF(ISERR(FIND(EfInz!$D$8,NieStac!$M87))=FALSE,CONCATENATE(EfInz!$A$8,", "),""))</f>
        <v/>
      </c>
      <c r="C87" s="29" t="str">
        <f>CONCATENATE(IF(ISERR(FIND(EfInz!$D$10,NieStac!$N87))=FALSE,CONCATENATE(EfInz!$A$10,", "),""),IF(ISERR(FIND(EfInz!$D$11,NieStac!$N87))=FALSE,CONCATENATE(EfInz!$A$11,", "),""),IF(ISERR(FIND(EfInz!$D$12,NieStac!$N87))=FALSE,CONCATENATE(EfInz!$A$12,", "),""),IF(ISERR(FIND(EfInz!$D$13,NieStac!$N87))=FALSE,CONCATENATE(EfInz!$A$13,", "),""),IF(ISERR(FIND(EfInz!$D$14,NieStac!$N87))=FALSE,CONCATENATE(EfInz!$A$14,", "),""),IF(ISERR(FIND(EfInz!$D$15,NieStac!$N87))=FALSE,CONCATENATE(EfInz!$A$15,", "),""),IF(ISERR(FIND(EfInz!$D$16,NieStac!$N87))=FALSE,CONCATENATE(EfInz!$A$16,", "),""),IF(ISERR(FIND(EfInz!$D$17,NieStac!$N87))=FALSE,CONCATENATE(EfInz!$A$17,", "),""),IF(ISERR(FIND(EfInz!$D$18,NieStac!$N87))=FALSE,CONCATENATE(EfInz!$A$18,", "),""),IF(ISERR(FIND(EfInz!$D$19,NieStac!$N87))=FALSE,CONCATENATE(EfInz!$A$19,", "),""),IF(ISERR(FIND(EfInz!$D$20,NieStac!$N87))=FALSE,CONCATENATE(EfInz!$A$20,", "),""),IF(ISERR(FIND(EfInz!$D$21,NieStac!$N87))=FALSE,CONCATENATE(EfInz!$A$21,", "),""),IF(ISERR(FIND(EfInz!$D$22,NieStac!$N87))=FALSE,CONCATENATE(EfInz!$A$22,", "),""),IF(ISERR(FIND(EfInz!$D$23,NieStac!$N87))=FALSE,CONCATENATE(EfInz!$A$23,", "),""),IF(ISERR(FIND(EfInz!$D$24,NieStac!$N87))=FALSE,CONCATENATE(EfInz!$A$24,", "),""))</f>
        <v/>
      </c>
      <c r="D87" s="200"/>
    </row>
    <row r="88" spans="1:4" ht="12.75" x14ac:dyDescent="0.2">
      <c r="A88" s="124">
        <f>(NieStac!$B88)</f>
        <v>0</v>
      </c>
      <c r="B88" s="29" t="str">
        <f>CONCATENATE(IF(ISERR(FIND(EfInz!$D$5,NieStac!$M88))=FALSE,CONCATENATE(EfInz!$A$5,", "),""),IF(ISERR(FIND(EfInz!$D$6,NieStac!$M88))=FALSE,CONCATENATE(EfInz!$A$6,", "),""),IF(ISERR(FIND(EfInz!$D$7,NieStac!$M88))=FALSE,CONCATENATE(EfInz!$A$7,", "),""),IF(ISERR(FIND(EfInz!$D$8,NieStac!$M88))=FALSE,CONCATENATE(EfInz!$A$8,", "),""))</f>
        <v/>
      </c>
      <c r="C88" s="29" t="str">
        <f>CONCATENATE(IF(ISERR(FIND(EfInz!$D$10,NieStac!$N88))=FALSE,CONCATENATE(EfInz!$A$10,", "),""),IF(ISERR(FIND(EfInz!$D$11,NieStac!$N88))=FALSE,CONCATENATE(EfInz!$A$11,", "),""),IF(ISERR(FIND(EfInz!$D$12,NieStac!$N88))=FALSE,CONCATENATE(EfInz!$A$12,", "),""),IF(ISERR(FIND(EfInz!$D$13,NieStac!$N88))=FALSE,CONCATENATE(EfInz!$A$13,", "),""),IF(ISERR(FIND(EfInz!$D$14,NieStac!$N88))=FALSE,CONCATENATE(EfInz!$A$14,", "),""),IF(ISERR(FIND(EfInz!$D$15,NieStac!$N88))=FALSE,CONCATENATE(EfInz!$A$15,", "),""),IF(ISERR(FIND(EfInz!$D$16,NieStac!$N88))=FALSE,CONCATENATE(EfInz!$A$16,", "),""),IF(ISERR(FIND(EfInz!$D$17,NieStac!$N88))=FALSE,CONCATENATE(EfInz!$A$17,", "),""),IF(ISERR(FIND(EfInz!$D$18,NieStac!$N88))=FALSE,CONCATENATE(EfInz!$A$18,", "),""),IF(ISERR(FIND(EfInz!$D$19,NieStac!$N88))=FALSE,CONCATENATE(EfInz!$A$19,", "),""),IF(ISERR(FIND(EfInz!$D$20,NieStac!$N88))=FALSE,CONCATENATE(EfInz!$A$20,", "),""),IF(ISERR(FIND(EfInz!$D$21,NieStac!$N88))=FALSE,CONCATENATE(EfInz!$A$21,", "),""),IF(ISERR(FIND(EfInz!$D$22,NieStac!$N88))=FALSE,CONCATENATE(EfInz!$A$22,", "),""),IF(ISERR(FIND(EfInz!$D$23,NieStac!$N88))=FALSE,CONCATENATE(EfInz!$A$23,", "),""),IF(ISERR(FIND(EfInz!$D$24,NieStac!$N88))=FALSE,CONCATENATE(EfInz!$A$24,", "),""))</f>
        <v/>
      </c>
      <c r="D88" s="200"/>
    </row>
    <row r="89" spans="1:4" ht="12.75" x14ac:dyDescent="0.2">
      <c r="A89" s="121" t="str">
        <f>(NieStac!$B89)</f>
        <v>Semestr 8:</v>
      </c>
      <c r="B89" s="29" t="str">
        <f>CONCATENATE(IF(ISERR(FIND(EfInz!$D$5,NieStac!$M89))=FALSE,CONCATENATE(EfInz!$A$5,", "),""),IF(ISERR(FIND(EfInz!$D$6,NieStac!$M89))=FALSE,CONCATENATE(EfInz!$A$6,", "),""),IF(ISERR(FIND(EfInz!$D$7,NieStac!$M89))=FALSE,CONCATENATE(EfInz!$A$7,", "),""),IF(ISERR(FIND(EfInz!$D$8,NieStac!$M89))=FALSE,CONCATENATE(EfInz!$A$8,", "),""))</f>
        <v/>
      </c>
      <c r="C89" s="29" t="str">
        <f>CONCATENATE(IF(ISERR(FIND(EfInz!$D$10,NieStac!$N89))=FALSE,CONCATENATE(EfInz!$A$10,", "),""),IF(ISERR(FIND(EfInz!$D$11,NieStac!$N89))=FALSE,CONCATENATE(EfInz!$A$11,", "),""),IF(ISERR(FIND(EfInz!$D$12,NieStac!$N89))=FALSE,CONCATENATE(EfInz!$A$12,", "),""),IF(ISERR(FIND(EfInz!$D$13,NieStac!$N89))=FALSE,CONCATENATE(EfInz!$A$13,", "),""),IF(ISERR(FIND(EfInz!$D$14,NieStac!$N89))=FALSE,CONCATENATE(EfInz!$A$14,", "),""),IF(ISERR(FIND(EfInz!$D$15,NieStac!$N89))=FALSE,CONCATENATE(EfInz!$A$15,", "),""),IF(ISERR(FIND(EfInz!$D$16,NieStac!$N89))=FALSE,CONCATENATE(EfInz!$A$16,", "),""),IF(ISERR(FIND(EfInz!$D$17,NieStac!$N89))=FALSE,CONCATENATE(EfInz!$A$17,", "),""),IF(ISERR(FIND(EfInz!$D$18,NieStac!$N89))=FALSE,CONCATENATE(EfInz!$A$18,", "),""),IF(ISERR(FIND(EfInz!$D$19,NieStac!$N89))=FALSE,CONCATENATE(EfInz!$A$19,", "),""),IF(ISERR(FIND(EfInz!$D$20,NieStac!$N89))=FALSE,CONCATENATE(EfInz!$A$20,", "),""),IF(ISERR(FIND(EfInz!$D$21,NieStac!$N89))=FALSE,CONCATENATE(EfInz!$A$21,", "),""),IF(ISERR(FIND(EfInz!$D$22,NieStac!$N89))=FALSE,CONCATENATE(EfInz!$A$22,", "),""),IF(ISERR(FIND(EfInz!$D$23,NieStac!$N89))=FALSE,CONCATENATE(EfInz!$A$23,", "),""),IF(ISERR(FIND(EfInz!$D$24,NieStac!$N89))=FALSE,CONCATENATE(EfInz!$A$24,", "),""))</f>
        <v/>
      </c>
      <c r="D89" s="200"/>
    </row>
    <row r="90" spans="1:4" ht="12.75" x14ac:dyDescent="0.2">
      <c r="A90" s="121" t="str">
        <f>(NieStac!$B90)</f>
        <v>Moduł kształcenia</v>
      </c>
      <c r="B90" s="29" t="str">
        <f>CONCATENATE(IF(ISERR(FIND(EfInz!$D$5,NieStac!$M90))=FALSE,CONCATENATE(EfInz!$A$5,", "),""),IF(ISERR(FIND(EfInz!$D$6,NieStac!$M90))=FALSE,CONCATENATE(EfInz!$A$6,", "),""),IF(ISERR(FIND(EfInz!$D$7,NieStac!$M90))=FALSE,CONCATENATE(EfInz!$A$7,", "),""),IF(ISERR(FIND(EfInz!$D$8,NieStac!$M90))=FALSE,CONCATENATE(EfInz!$A$8,", "),""))</f>
        <v/>
      </c>
      <c r="C90" s="29" t="str">
        <f>CONCATENATE(IF(ISERR(FIND(EfInz!$D$10,NieStac!$N90))=FALSE,CONCATENATE(EfInz!$A$10,", "),""),IF(ISERR(FIND(EfInz!$D$11,NieStac!$N90))=FALSE,CONCATENATE(EfInz!$A$11,", "),""),IF(ISERR(FIND(EfInz!$D$12,NieStac!$N90))=FALSE,CONCATENATE(EfInz!$A$12,", "),""),IF(ISERR(FIND(EfInz!$D$13,NieStac!$N90))=FALSE,CONCATENATE(EfInz!$A$13,", "),""),IF(ISERR(FIND(EfInz!$D$14,NieStac!$N90))=FALSE,CONCATENATE(EfInz!$A$14,", "),""),IF(ISERR(FIND(EfInz!$D$15,NieStac!$N90))=FALSE,CONCATENATE(EfInz!$A$15,", "),""),IF(ISERR(FIND(EfInz!$D$16,NieStac!$N90))=FALSE,CONCATENATE(EfInz!$A$16,", "),""),IF(ISERR(FIND(EfInz!$D$17,NieStac!$N90))=FALSE,CONCATENATE(EfInz!$A$17,", "),""),IF(ISERR(FIND(EfInz!$D$18,NieStac!$N90))=FALSE,CONCATENATE(EfInz!$A$18,", "),""),IF(ISERR(FIND(EfInz!$D$19,NieStac!$N90))=FALSE,CONCATENATE(EfInz!$A$19,", "),""),IF(ISERR(FIND(EfInz!$D$20,NieStac!$N90))=FALSE,CONCATENATE(EfInz!$A$20,", "),""),IF(ISERR(FIND(EfInz!$D$21,NieStac!$N90))=FALSE,CONCATENATE(EfInz!$A$21,", "),""),IF(ISERR(FIND(EfInz!$D$22,NieStac!$N90))=FALSE,CONCATENATE(EfInz!$A$22,", "),""),IF(ISERR(FIND(EfInz!$D$23,NieStac!$N90))=FALSE,CONCATENATE(EfInz!$A$23,", "),""),IF(ISERR(FIND(EfInz!$D$24,NieStac!$N90))=FALSE,CONCATENATE(EfInz!$A$24,", "),""))</f>
        <v/>
      </c>
      <c r="D90" s="200"/>
    </row>
    <row r="91" spans="1:4" ht="38.25" x14ac:dyDescent="0.2">
      <c r="A91" s="124" t="str">
        <f>(NieStac!$B91)</f>
        <v>Przedmiot obieralny 10:
1) Monitoring i sterowanie w inżynierii środowiska
2) Programowanie robotów i planowanie zadań</v>
      </c>
      <c r="B91" s="29" t="str">
        <f>CONCATENATE(IF(ISERR(FIND(EfInz!$D$5,NieStac!$M91))=FALSE,CONCATENATE(EfInz!$A$5,", "),""),IF(ISERR(FIND(EfInz!$D$6,NieStac!$M91))=FALSE,CONCATENATE(EfInz!$A$6,", "),""),IF(ISERR(FIND(EfInz!$D$7,NieStac!$M91))=FALSE,CONCATENATE(EfInz!$A$7,", "),""),IF(ISERR(FIND(EfInz!$D$8,NieStac!$M91))=FALSE,CONCATENATE(EfInz!$A$8,", "),""))</f>
        <v/>
      </c>
      <c r="C91" s="29" t="str">
        <f>CONCATENATE(IF(ISERR(FIND(EfInz!$D$10,NieStac!$N91))=FALSE,CONCATENATE(EfInz!$A$10,", "),""),IF(ISERR(FIND(EfInz!$D$11,NieStac!$N91))=FALSE,CONCATENATE(EfInz!$A$11,", "),""),IF(ISERR(FIND(EfInz!$D$12,NieStac!$N91))=FALSE,CONCATENATE(EfInz!$A$12,", "),""),IF(ISERR(FIND(EfInz!$D$13,NieStac!$N91))=FALSE,CONCATENATE(EfInz!$A$13,", "),""),IF(ISERR(FIND(EfInz!$D$14,NieStac!$N91))=FALSE,CONCATENATE(EfInz!$A$14,", "),""),IF(ISERR(FIND(EfInz!$D$15,NieStac!$N91))=FALSE,CONCATENATE(EfInz!$A$15,", "),""),IF(ISERR(FIND(EfInz!$D$16,NieStac!$N91))=FALSE,CONCATENATE(EfInz!$A$16,", "),""),IF(ISERR(FIND(EfInz!$D$17,NieStac!$N91))=FALSE,CONCATENATE(EfInz!$A$17,", "),""),IF(ISERR(FIND(EfInz!$D$18,NieStac!$N91))=FALSE,CONCATENATE(EfInz!$A$18,", "),""),IF(ISERR(FIND(EfInz!$D$19,NieStac!$N91))=FALSE,CONCATENATE(EfInz!$A$19,", "),""),IF(ISERR(FIND(EfInz!$D$20,NieStac!$N91))=FALSE,CONCATENATE(EfInz!$A$20,", "),""),IF(ISERR(FIND(EfInz!$D$21,NieStac!$N91))=FALSE,CONCATENATE(EfInz!$A$21,", "),""),IF(ISERR(FIND(EfInz!$D$22,NieStac!$N91))=FALSE,CONCATENATE(EfInz!$A$22,", "),""),IF(ISERR(FIND(EfInz!$D$23,NieStac!$N91))=FALSE,CONCATENATE(EfInz!$A$23,", "),""),IF(ISERR(FIND(EfInz!$D$24,NieStac!$N91))=FALSE,CONCATENATE(EfInz!$A$24,", "),""))</f>
        <v xml:space="preserve">K1_U10, K1_U24, K1_U13, K1_U28, </v>
      </c>
      <c r="D91" s="200"/>
    </row>
    <row r="92" spans="1:4" ht="38.25" x14ac:dyDescent="0.2">
      <c r="A92" s="124" t="str">
        <f>(NieStac!$B92)</f>
        <v>Przedmiot obieralny 11: 
1) Sieci komputerowe
2) Sterowniki programowalne i sieci przemysłowe</v>
      </c>
      <c r="B92" s="29" t="str">
        <f>CONCATENATE(IF(ISERR(FIND(EfInz!$D$5,NieStac!$M92))=FALSE,CONCATENATE(EfInz!$A$5,", "),""),IF(ISERR(FIND(EfInz!$D$6,NieStac!$M92))=FALSE,CONCATENATE(EfInz!$A$6,", "),""),IF(ISERR(FIND(EfInz!$D$7,NieStac!$M92))=FALSE,CONCATENATE(EfInz!$A$7,", "),""),IF(ISERR(FIND(EfInz!$D$8,NieStac!$M92))=FALSE,CONCATENATE(EfInz!$A$8,", "),""))</f>
        <v xml:space="preserve">K1_W22, </v>
      </c>
      <c r="C92" s="29" t="str">
        <f>CONCATENATE(IF(ISERR(FIND(EfInz!$D$10,NieStac!$N92))=FALSE,CONCATENATE(EfInz!$A$10,", "),""),IF(ISERR(FIND(EfInz!$D$11,NieStac!$N92))=FALSE,CONCATENATE(EfInz!$A$11,", "),""),IF(ISERR(FIND(EfInz!$D$12,NieStac!$N92))=FALSE,CONCATENATE(EfInz!$A$12,", "),""),IF(ISERR(FIND(EfInz!$D$13,NieStac!$N92))=FALSE,CONCATENATE(EfInz!$A$13,", "),""),IF(ISERR(FIND(EfInz!$D$14,NieStac!$N92))=FALSE,CONCATENATE(EfInz!$A$14,", "),""),IF(ISERR(FIND(EfInz!$D$15,NieStac!$N92))=FALSE,CONCATENATE(EfInz!$A$15,", "),""),IF(ISERR(FIND(EfInz!$D$16,NieStac!$N92))=FALSE,CONCATENATE(EfInz!$A$16,", "),""),IF(ISERR(FIND(EfInz!$D$17,NieStac!$N92))=FALSE,CONCATENATE(EfInz!$A$17,", "),""),IF(ISERR(FIND(EfInz!$D$18,NieStac!$N92))=FALSE,CONCATENATE(EfInz!$A$18,", "),""),IF(ISERR(FIND(EfInz!$D$19,NieStac!$N92))=FALSE,CONCATENATE(EfInz!$A$19,", "),""),IF(ISERR(FIND(EfInz!$D$20,NieStac!$N92))=FALSE,CONCATENATE(EfInz!$A$20,", "),""),IF(ISERR(FIND(EfInz!$D$21,NieStac!$N92))=FALSE,CONCATENATE(EfInz!$A$21,", "),""),IF(ISERR(FIND(EfInz!$D$22,NieStac!$N92))=FALSE,CONCATENATE(EfInz!$A$22,", "),""),IF(ISERR(FIND(EfInz!$D$23,NieStac!$N92))=FALSE,CONCATENATE(EfInz!$A$23,", "),""),IF(ISERR(FIND(EfInz!$D$24,NieStac!$N92))=FALSE,CONCATENATE(EfInz!$A$24,", "),""))</f>
        <v xml:space="preserve">K1_U28, </v>
      </c>
      <c r="D92" s="200"/>
    </row>
    <row r="93" spans="1:4" ht="51" x14ac:dyDescent="0.2">
      <c r="A93" s="124" t="str">
        <f>(NieStac!$B93)</f>
        <v>Przedmiot obieralny 12 - nauki humanistyczne:
1) Etyka 
2) Filozofia
3) Metodologia nauk dla inżynierów</v>
      </c>
      <c r="B93" s="29" t="str">
        <f>CONCATENATE(IF(ISERR(FIND(EfInz!$D$5,NieStac!$M93))=FALSE,CONCATENATE(EfInz!$A$5,", "),""),IF(ISERR(FIND(EfInz!$D$6,NieStac!$M93))=FALSE,CONCATENATE(EfInz!$A$6,", "),""),IF(ISERR(FIND(EfInz!$D$7,NieStac!$M93))=FALSE,CONCATENATE(EfInz!$A$7,", "),""),IF(ISERR(FIND(EfInz!$D$8,NieStac!$M93))=FALSE,CONCATENATE(EfInz!$A$8,", "),""))</f>
        <v/>
      </c>
      <c r="C93" s="29" t="str">
        <f>CONCATENATE(IF(ISERR(FIND(EfInz!$D$10,NieStac!$N93))=FALSE,CONCATENATE(EfInz!$A$10,", "),""),IF(ISERR(FIND(EfInz!$D$11,NieStac!$N93))=FALSE,CONCATENATE(EfInz!$A$11,", "),""),IF(ISERR(FIND(EfInz!$D$12,NieStac!$N93))=FALSE,CONCATENATE(EfInz!$A$12,", "),""),IF(ISERR(FIND(EfInz!$D$13,NieStac!$N93))=FALSE,CONCATENATE(EfInz!$A$13,", "),""),IF(ISERR(FIND(EfInz!$D$14,NieStac!$N93))=FALSE,CONCATENATE(EfInz!$A$14,", "),""),IF(ISERR(FIND(EfInz!$D$15,NieStac!$N93))=FALSE,CONCATENATE(EfInz!$A$15,", "),""),IF(ISERR(FIND(EfInz!$D$16,NieStac!$N93))=FALSE,CONCATENATE(EfInz!$A$16,", "),""),IF(ISERR(FIND(EfInz!$D$17,NieStac!$N93))=FALSE,CONCATENATE(EfInz!$A$17,", "),""),IF(ISERR(FIND(EfInz!$D$18,NieStac!$N93))=FALSE,CONCATENATE(EfInz!$A$18,", "),""),IF(ISERR(FIND(EfInz!$D$19,NieStac!$N93))=FALSE,CONCATENATE(EfInz!$A$19,", "),""),IF(ISERR(FIND(EfInz!$D$20,NieStac!$N93))=FALSE,CONCATENATE(EfInz!$A$20,", "),""),IF(ISERR(FIND(EfInz!$D$21,NieStac!$N93))=FALSE,CONCATENATE(EfInz!$A$21,", "),""),IF(ISERR(FIND(EfInz!$D$22,NieStac!$N93))=FALSE,CONCATENATE(EfInz!$A$22,", "),""),IF(ISERR(FIND(EfInz!$D$23,NieStac!$N93))=FALSE,CONCATENATE(EfInz!$A$23,", "),""),IF(ISERR(FIND(EfInz!$D$24,NieStac!$N93))=FALSE,CONCATENATE(EfInz!$A$24,", "),""))</f>
        <v/>
      </c>
      <c r="D93" s="200"/>
    </row>
    <row r="94" spans="1:4" ht="12.75" x14ac:dyDescent="0.2">
      <c r="A94" s="124" t="str">
        <f>(NieStac!$B94)</f>
        <v>Przygotowanie do badań naukowych</v>
      </c>
      <c r="B94" s="29" t="str">
        <f>CONCATENATE(IF(ISERR(FIND(EfInz!$D$5,NieStac!$M94))=FALSE,CONCATENATE(EfInz!$A$5,", "),""),IF(ISERR(FIND(EfInz!$D$6,NieStac!$M94))=FALSE,CONCATENATE(EfInz!$A$6,", "),""),IF(ISERR(FIND(EfInz!$D$7,NieStac!$M94))=FALSE,CONCATENATE(EfInz!$A$7,", "),""),IF(ISERR(FIND(EfInz!$D$8,NieStac!$M94))=FALSE,CONCATENATE(EfInz!$A$8,", "),""))</f>
        <v xml:space="preserve">K1_W21, </v>
      </c>
      <c r="C94" s="29" t="str">
        <f>CONCATENATE(IF(ISERR(FIND(EfInz!$D$10,NieStac!$N94))=FALSE,CONCATENATE(EfInz!$A$10,", "),""),IF(ISERR(FIND(EfInz!$D$11,NieStac!$N94))=FALSE,CONCATENATE(EfInz!$A$11,", "),""),IF(ISERR(FIND(EfInz!$D$12,NieStac!$N94))=FALSE,CONCATENATE(EfInz!$A$12,", "),""),IF(ISERR(FIND(EfInz!$D$13,NieStac!$N94))=FALSE,CONCATENATE(EfInz!$A$13,", "),""),IF(ISERR(FIND(EfInz!$D$14,NieStac!$N94))=FALSE,CONCATENATE(EfInz!$A$14,", "),""),IF(ISERR(FIND(EfInz!$D$15,NieStac!$N94))=FALSE,CONCATENATE(EfInz!$A$15,", "),""),IF(ISERR(FIND(EfInz!$D$16,NieStac!$N94))=FALSE,CONCATENATE(EfInz!$A$16,", "),""),IF(ISERR(FIND(EfInz!$D$17,NieStac!$N94))=FALSE,CONCATENATE(EfInz!$A$17,", "),""),IF(ISERR(FIND(EfInz!$D$18,NieStac!$N94))=FALSE,CONCATENATE(EfInz!$A$18,", "),""),IF(ISERR(FIND(EfInz!$D$19,NieStac!$N94))=FALSE,CONCATENATE(EfInz!$A$19,", "),""),IF(ISERR(FIND(EfInz!$D$20,NieStac!$N94))=FALSE,CONCATENATE(EfInz!$A$20,", "),""),IF(ISERR(FIND(EfInz!$D$21,NieStac!$N94))=FALSE,CONCATENATE(EfInz!$A$21,", "),""),IF(ISERR(FIND(EfInz!$D$22,NieStac!$N94))=FALSE,CONCATENATE(EfInz!$A$22,", "),""),IF(ISERR(FIND(EfInz!$D$23,NieStac!$N94))=FALSE,CONCATENATE(EfInz!$A$23,", "),""),IF(ISERR(FIND(EfInz!$D$24,NieStac!$N94))=FALSE,CONCATENATE(EfInz!$A$24,", "),""))</f>
        <v/>
      </c>
      <c r="D94" s="200"/>
    </row>
    <row r="95" spans="1:4" ht="12.75" x14ac:dyDescent="0.2">
      <c r="A95" s="124" t="str">
        <f>(NieStac!$B95)</f>
        <v>Seminarium dyplomowe</v>
      </c>
      <c r="B95" s="29" t="str">
        <f>CONCATENATE(IF(ISERR(FIND(EfInz!$D$5,NieStac!$M95))=FALSE,CONCATENATE(EfInz!$A$5,", "),""),IF(ISERR(FIND(EfInz!$D$6,NieStac!$M95))=FALSE,CONCATENATE(EfInz!$A$6,", "),""),IF(ISERR(FIND(EfInz!$D$7,NieStac!$M95))=FALSE,CONCATENATE(EfInz!$A$7,", "),""),IF(ISERR(FIND(EfInz!$D$8,NieStac!$M95))=FALSE,CONCATENATE(EfInz!$A$8,", "),""))</f>
        <v xml:space="preserve">K1_W21, </v>
      </c>
      <c r="C95" s="29" t="str">
        <f>CONCATENATE(IF(ISERR(FIND(EfInz!$D$10,NieStac!$N95))=FALSE,CONCATENATE(EfInz!$A$10,", "),""),IF(ISERR(FIND(EfInz!$D$11,NieStac!$N95))=FALSE,CONCATENATE(EfInz!$A$11,", "),""),IF(ISERR(FIND(EfInz!$D$12,NieStac!$N95))=FALSE,CONCATENATE(EfInz!$A$12,", "),""),IF(ISERR(FIND(EfInz!$D$13,NieStac!$N95))=FALSE,CONCATENATE(EfInz!$A$13,", "),""),IF(ISERR(FIND(EfInz!$D$14,NieStac!$N95))=FALSE,CONCATENATE(EfInz!$A$14,", "),""),IF(ISERR(FIND(EfInz!$D$15,NieStac!$N95))=FALSE,CONCATENATE(EfInz!$A$15,", "),""),IF(ISERR(FIND(EfInz!$D$16,NieStac!$N95))=FALSE,CONCATENATE(EfInz!$A$16,", "),""),IF(ISERR(FIND(EfInz!$D$17,NieStac!$N95))=FALSE,CONCATENATE(EfInz!$A$17,", "),""),IF(ISERR(FIND(EfInz!$D$18,NieStac!$N95))=FALSE,CONCATENATE(EfInz!$A$18,", "),""),IF(ISERR(FIND(EfInz!$D$19,NieStac!$N95))=FALSE,CONCATENATE(EfInz!$A$19,", "),""),IF(ISERR(FIND(EfInz!$D$20,NieStac!$N95))=FALSE,CONCATENATE(EfInz!$A$20,", "),""),IF(ISERR(FIND(EfInz!$D$21,NieStac!$N95))=FALSE,CONCATENATE(EfInz!$A$21,", "),""),IF(ISERR(FIND(EfInz!$D$22,NieStac!$N95))=FALSE,CONCATENATE(EfInz!$A$22,", "),""),IF(ISERR(FIND(EfInz!$D$23,NieStac!$N95))=FALSE,CONCATENATE(EfInz!$A$23,", "),""),IF(ISERR(FIND(EfInz!$D$24,NieStac!$N95))=FALSE,CONCATENATE(EfInz!$A$24,", "),""))</f>
        <v/>
      </c>
      <c r="D95" s="200"/>
    </row>
    <row r="96" spans="1:4" ht="12.75" x14ac:dyDescent="0.2">
      <c r="A96" s="124" t="str">
        <f>(NieStac!$B96)</f>
        <v>Przygotowanie pracy dyplomowej</v>
      </c>
      <c r="B96" s="29" t="str">
        <f>CONCATENATE(IF(ISERR(FIND(EfInz!$D$5,NieStac!$M96))=FALSE,CONCATENATE(EfInz!$A$5,", "),""),IF(ISERR(FIND(EfInz!$D$6,NieStac!$M96))=FALSE,CONCATENATE(EfInz!$A$6,", "),""),IF(ISERR(FIND(EfInz!$D$7,NieStac!$M96))=FALSE,CONCATENATE(EfInz!$A$7,", "),""),IF(ISERR(FIND(EfInz!$D$8,NieStac!$M96))=FALSE,CONCATENATE(EfInz!$A$8,", "),""))</f>
        <v xml:space="preserve">K1_W21, </v>
      </c>
      <c r="C96" s="29" t="str">
        <f>CONCATENATE(IF(ISERR(FIND(EfInz!$D$10,NieStac!$N96))=FALSE,CONCATENATE(EfInz!$A$10,", "),""),IF(ISERR(FIND(EfInz!$D$11,NieStac!$N96))=FALSE,CONCATENATE(EfInz!$A$11,", "),""),IF(ISERR(FIND(EfInz!$D$12,NieStac!$N96))=FALSE,CONCATENATE(EfInz!$A$12,", "),""),IF(ISERR(FIND(EfInz!$D$13,NieStac!$N96))=FALSE,CONCATENATE(EfInz!$A$13,", "),""),IF(ISERR(FIND(EfInz!$D$14,NieStac!$N96))=FALSE,CONCATENATE(EfInz!$A$14,", "),""),IF(ISERR(FIND(EfInz!$D$15,NieStac!$N96))=FALSE,CONCATENATE(EfInz!$A$15,", "),""),IF(ISERR(FIND(EfInz!$D$16,NieStac!$N96))=FALSE,CONCATENATE(EfInz!$A$16,", "),""),IF(ISERR(FIND(EfInz!$D$17,NieStac!$N96))=FALSE,CONCATENATE(EfInz!$A$17,", "),""),IF(ISERR(FIND(EfInz!$D$18,NieStac!$N96))=FALSE,CONCATENATE(EfInz!$A$18,", "),""),IF(ISERR(FIND(EfInz!$D$19,NieStac!$N96))=FALSE,CONCATENATE(EfInz!$A$19,", "),""),IF(ISERR(FIND(EfInz!$D$20,NieStac!$N96))=FALSE,CONCATENATE(EfInz!$A$20,", "),""),IF(ISERR(FIND(EfInz!$D$21,NieStac!$N96))=FALSE,CONCATENATE(EfInz!$A$21,", "),""),IF(ISERR(FIND(EfInz!$D$22,NieStac!$N96))=FALSE,CONCATENATE(EfInz!$A$22,", "),""),IF(ISERR(FIND(EfInz!$D$23,NieStac!$N96))=FALSE,CONCATENATE(EfInz!$A$23,", "),""),IF(ISERR(FIND(EfInz!$D$24,NieStac!$N96))=FALSE,CONCATENATE(EfInz!$A$24,", "),""))</f>
        <v xml:space="preserve">K1_U23, K1_U24, </v>
      </c>
      <c r="D96" s="200"/>
    </row>
    <row r="97" spans="1:4" ht="12.75" x14ac:dyDescent="0.2">
      <c r="A97" s="124">
        <f>(NieStac!$B97)</f>
        <v>0</v>
      </c>
      <c r="B97" s="29" t="str">
        <f>CONCATENATE(IF(ISERR(FIND(EfInz!$D$5,NieStac!$M97))=FALSE,CONCATENATE(EfInz!$A$5,", "),""),IF(ISERR(FIND(EfInz!$D$6,NieStac!$M97))=FALSE,CONCATENATE(EfInz!$A$6,", "),""),IF(ISERR(FIND(EfInz!$D$7,NieStac!$M97))=FALSE,CONCATENATE(EfInz!$A$7,", "),""),IF(ISERR(FIND(EfInz!$D$8,NieStac!$M97))=FALSE,CONCATENATE(EfInz!$A$8,", "),""))</f>
        <v/>
      </c>
      <c r="C97" s="29" t="str">
        <f>CONCATENATE(IF(ISERR(FIND(EfInz!$D$10,NieStac!$N97))=FALSE,CONCATENATE(EfInz!$A$10,", "),""),IF(ISERR(FIND(EfInz!$D$11,NieStac!$N97))=FALSE,CONCATENATE(EfInz!$A$11,", "),""),IF(ISERR(FIND(EfInz!$D$12,NieStac!$N97))=FALSE,CONCATENATE(EfInz!$A$12,", "),""),IF(ISERR(FIND(EfInz!$D$13,NieStac!$N97))=FALSE,CONCATENATE(EfInz!$A$13,", "),""),IF(ISERR(FIND(EfInz!$D$14,NieStac!$N97))=FALSE,CONCATENATE(EfInz!$A$14,", "),""),IF(ISERR(FIND(EfInz!$D$15,NieStac!$N97))=FALSE,CONCATENATE(EfInz!$A$15,", "),""),IF(ISERR(FIND(EfInz!$D$16,NieStac!$N97))=FALSE,CONCATENATE(EfInz!$A$16,", "),""),IF(ISERR(FIND(EfInz!$D$17,NieStac!$N97))=FALSE,CONCATENATE(EfInz!$A$17,", "),""),IF(ISERR(FIND(EfInz!$D$18,NieStac!$N97))=FALSE,CONCATENATE(EfInz!$A$18,", "),""),IF(ISERR(FIND(EfInz!$D$19,NieStac!$N97))=FALSE,CONCATENATE(EfInz!$A$19,", "),""),IF(ISERR(FIND(EfInz!$D$20,NieStac!$N97))=FALSE,CONCATENATE(EfInz!$A$20,", "),""),IF(ISERR(FIND(EfInz!$D$21,NieStac!$N97))=FALSE,CONCATENATE(EfInz!$A$21,", "),""),IF(ISERR(FIND(EfInz!$D$22,NieStac!$N97))=FALSE,CONCATENATE(EfInz!$A$22,", "),""),IF(ISERR(FIND(EfInz!$D$23,NieStac!$N97))=FALSE,CONCATENATE(EfInz!$A$23,", "),""),IF(ISERR(FIND(EfInz!$D$24,NieStac!$N97))=FALSE,CONCATENATE(EfInz!$A$24,", "),""))</f>
        <v/>
      </c>
      <c r="D97" s="200"/>
    </row>
    <row r="98" spans="1:4" ht="12.75" x14ac:dyDescent="0.2">
      <c r="A98" s="111"/>
      <c r="B98" s="15"/>
      <c r="C98" s="15"/>
      <c r="D98" s="15"/>
    </row>
    <row r="99" spans="1:4" ht="12.75" x14ac:dyDescent="0.2">
      <c r="A99" s="111" t="str">
        <f>CONCATENATE(D12,D13,D14,D15,D16,D17,D18,D19,D20,D21,D26,D27,D28,D29,D30,D31,D32,D33,D39,D40)</f>
        <v/>
      </c>
      <c r="B99" s="15"/>
      <c r="C99" s="15"/>
      <c r="D99" s="15"/>
    </row>
    <row r="100" spans="1:4" ht="12.75" x14ac:dyDescent="0.2">
      <c r="A100" s="111"/>
      <c r="B100" s="15"/>
      <c r="C100" s="15"/>
      <c r="D100" s="15"/>
    </row>
    <row r="101" spans="1:4" ht="12.75" customHeight="1" x14ac:dyDescent="0.2">
      <c r="A101" s="111"/>
      <c r="B101" s="15"/>
      <c r="C101" s="15"/>
      <c r="D101" s="15"/>
    </row>
    <row r="102" spans="1:4" ht="12.75" customHeight="1" x14ac:dyDescent="0.2">
      <c r="A102" s="111"/>
      <c r="B102" s="15"/>
      <c r="C102" s="15"/>
      <c r="D102" s="15"/>
    </row>
    <row r="103" spans="1:4" ht="12.75" customHeight="1" x14ac:dyDescent="0.2">
      <c r="A103" s="111"/>
      <c r="B103" s="15"/>
      <c r="C103" s="15"/>
      <c r="D103" s="15"/>
    </row>
    <row r="104" spans="1:4" ht="12.75" customHeight="1" x14ac:dyDescent="0.2">
      <c r="A104" s="111"/>
      <c r="B104" s="15"/>
      <c r="C104" s="15"/>
      <c r="D104" s="15"/>
    </row>
    <row r="105" spans="1:4" ht="12.75" customHeight="1" x14ac:dyDescent="0.2">
      <c r="A105" s="111"/>
      <c r="B105" s="15"/>
      <c r="C105" s="15"/>
      <c r="D105" s="15"/>
    </row>
    <row r="106" spans="1:4" ht="12.75" customHeight="1" x14ac:dyDescent="0.2">
      <c r="A106" s="111"/>
      <c r="B106" s="15"/>
      <c r="C106" s="15"/>
      <c r="D106" s="15"/>
    </row>
    <row r="107" spans="1:4" ht="12.75" customHeight="1" x14ac:dyDescent="0.2">
      <c r="A107" s="111"/>
      <c r="B107" s="15"/>
      <c r="C107" s="15"/>
      <c r="D107" s="15"/>
    </row>
    <row r="108" spans="1:4" ht="12.75" customHeight="1" x14ac:dyDescent="0.2">
      <c r="A108" s="111"/>
      <c r="B108" s="15"/>
      <c r="C108" s="15"/>
      <c r="D108" s="15"/>
    </row>
    <row r="109" spans="1:4" ht="12.75" customHeight="1" x14ac:dyDescent="0.2">
      <c r="A109" s="111"/>
      <c r="B109" s="15"/>
      <c r="C109" s="15"/>
      <c r="D109" s="15"/>
    </row>
    <row r="110" spans="1:4" ht="12.75" customHeight="1" x14ac:dyDescent="0.2">
      <c r="A110" s="111"/>
      <c r="B110" s="15"/>
      <c r="C110" s="15"/>
      <c r="D110" s="15"/>
    </row>
    <row r="111" spans="1:4" ht="12.75" customHeight="1" x14ac:dyDescent="0.2">
      <c r="A111" s="111"/>
      <c r="B111" s="15"/>
      <c r="C111" s="15"/>
      <c r="D111" s="15"/>
    </row>
    <row r="112" spans="1:4" ht="12.75" customHeight="1" x14ac:dyDescent="0.2">
      <c r="A112" s="111"/>
      <c r="B112" s="15"/>
      <c r="C112" s="15"/>
      <c r="D112" s="15"/>
    </row>
    <row r="113" spans="1:4" ht="12.75" customHeight="1" x14ac:dyDescent="0.2">
      <c r="A113" s="111"/>
      <c r="B113" s="15"/>
      <c r="C113" s="15"/>
      <c r="D113" s="15"/>
    </row>
    <row r="114" spans="1:4" ht="12.75" customHeight="1" x14ac:dyDescent="0.2">
      <c r="A114" s="111"/>
      <c r="B114" s="15"/>
      <c r="C114" s="15"/>
      <c r="D114" s="15"/>
    </row>
    <row r="115" spans="1:4" ht="12.75" customHeight="1" x14ac:dyDescent="0.2">
      <c r="A115" s="111"/>
      <c r="B115" s="15"/>
      <c r="C115" s="15"/>
      <c r="D115" s="15"/>
    </row>
    <row r="116" spans="1:4" ht="12.75" customHeight="1" x14ac:dyDescent="0.2">
      <c r="A116" s="111"/>
      <c r="B116" s="15"/>
      <c r="C116" s="15"/>
      <c r="D116" s="15"/>
    </row>
    <row r="117" spans="1:4" ht="12.75" customHeight="1" x14ac:dyDescent="0.2">
      <c r="A117" s="111"/>
      <c r="B117" s="15"/>
      <c r="C117" s="15"/>
      <c r="D117" s="15"/>
    </row>
    <row r="118" spans="1:4" ht="12.75" customHeight="1" x14ac:dyDescent="0.2">
      <c r="A118" s="111"/>
      <c r="B118" s="15"/>
      <c r="C118" s="15"/>
      <c r="D118" s="15"/>
    </row>
    <row r="119" spans="1:4" ht="12.75" customHeight="1" x14ac:dyDescent="0.2">
      <c r="A119" s="111"/>
      <c r="B119" s="15"/>
      <c r="C119" s="15"/>
      <c r="D119" s="15"/>
    </row>
    <row r="120" spans="1:4" ht="12.75" customHeight="1" x14ac:dyDescent="0.2">
      <c r="A120" s="111"/>
      <c r="B120" s="15"/>
      <c r="C120" s="15"/>
      <c r="D120" s="15"/>
    </row>
    <row r="121" spans="1:4" ht="12.75" customHeight="1" x14ac:dyDescent="0.2">
      <c r="A121" s="111"/>
      <c r="B121" s="15"/>
      <c r="C121" s="15"/>
      <c r="D121" s="15"/>
    </row>
    <row r="122" spans="1:4" ht="12.75" customHeight="1" x14ac:dyDescent="0.2">
      <c r="A122" s="111"/>
      <c r="B122" s="15"/>
      <c r="C122" s="15"/>
      <c r="D122" s="15"/>
    </row>
    <row r="123" spans="1:4" ht="12.75" customHeight="1" x14ac:dyDescent="0.2">
      <c r="A123" s="111"/>
      <c r="B123" s="15"/>
      <c r="C123" s="15"/>
      <c r="D123" s="15"/>
    </row>
    <row r="124" spans="1:4" ht="12.75" customHeight="1" x14ac:dyDescent="0.2">
      <c r="A124" s="111"/>
      <c r="B124" s="15"/>
      <c r="C124" s="15"/>
      <c r="D124" s="15"/>
    </row>
    <row r="125" spans="1:4" ht="12.75" customHeight="1" x14ac:dyDescent="0.2">
      <c r="A125" s="111"/>
      <c r="B125" s="15"/>
      <c r="C125" s="15"/>
      <c r="D125" s="15"/>
    </row>
    <row r="126" spans="1:4" ht="12.75" customHeight="1" x14ac:dyDescent="0.2">
      <c r="A126" s="111"/>
      <c r="B126" s="15"/>
      <c r="C126" s="15"/>
      <c r="D126" s="15"/>
    </row>
    <row r="127" spans="1:4" ht="12.75" customHeight="1" x14ac:dyDescent="0.2">
      <c r="A127" s="111"/>
      <c r="B127" s="15"/>
      <c r="C127" s="15"/>
      <c r="D127" s="15"/>
    </row>
    <row r="128" spans="1:4" ht="12.75" customHeight="1" x14ac:dyDescent="0.2">
      <c r="A128" s="111"/>
      <c r="B128" s="15"/>
      <c r="C128" s="15"/>
      <c r="D128" s="15"/>
    </row>
    <row r="129" spans="1:4" ht="12.75" customHeight="1" x14ac:dyDescent="0.2">
      <c r="A129" s="111"/>
      <c r="B129" s="15"/>
      <c r="C129" s="15"/>
      <c r="D129" s="15"/>
    </row>
    <row r="130" spans="1:4" ht="12.75" customHeight="1" x14ac:dyDescent="0.2">
      <c r="A130" s="111"/>
      <c r="B130" s="15"/>
      <c r="C130" s="15"/>
      <c r="D130" s="15"/>
    </row>
    <row r="131" spans="1:4" ht="12.75" customHeight="1" x14ac:dyDescent="0.2">
      <c r="A131" s="111"/>
      <c r="B131" s="15"/>
      <c r="C131" s="15"/>
      <c r="D131" s="15"/>
    </row>
    <row r="132" spans="1:4" ht="12.75" customHeight="1" x14ac:dyDescent="0.2">
      <c r="A132" s="111"/>
      <c r="B132" s="15"/>
      <c r="C132" s="15"/>
      <c r="D132" s="15"/>
    </row>
    <row r="133" spans="1:4" ht="12.75" customHeight="1" x14ac:dyDescent="0.2">
      <c r="A133" s="111"/>
      <c r="B133" s="15"/>
      <c r="C133" s="15"/>
      <c r="D133" s="15"/>
    </row>
    <row r="134" spans="1:4" ht="12.75" customHeight="1" x14ac:dyDescent="0.2">
      <c r="A134" s="111"/>
      <c r="B134" s="15"/>
      <c r="C134" s="15"/>
      <c r="D134" s="15"/>
    </row>
    <row r="135" spans="1:4" ht="12.75" customHeight="1" x14ac:dyDescent="0.2">
      <c r="A135" s="111"/>
      <c r="B135" s="15"/>
      <c r="C135" s="15"/>
      <c r="D135" s="15"/>
    </row>
    <row r="136" spans="1:4" ht="12.75" customHeight="1" x14ac:dyDescent="0.2">
      <c r="A136" s="111"/>
      <c r="B136" s="15"/>
      <c r="C136" s="15"/>
      <c r="D136" s="15"/>
    </row>
    <row r="137" spans="1:4" ht="12.75" customHeight="1" x14ac:dyDescent="0.2">
      <c r="A137" s="111"/>
      <c r="B137" s="15"/>
      <c r="C137" s="15"/>
      <c r="D137" s="15"/>
    </row>
    <row r="138" spans="1:4" ht="12.75" customHeight="1" x14ac:dyDescent="0.2">
      <c r="A138" s="111"/>
      <c r="B138" s="15"/>
      <c r="C138" s="15"/>
      <c r="D138" s="15"/>
    </row>
    <row r="139" spans="1:4" ht="12.75" customHeight="1" x14ac:dyDescent="0.2">
      <c r="A139" s="111"/>
      <c r="B139" s="15"/>
      <c r="C139" s="15"/>
      <c r="D139" s="15"/>
    </row>
    <row r="140" spans="1:4" ht="12.75" customHeight="1" x14ac:dyDescent="0.2">
      <c r="A140" s="111"/>
      <c r="B140" s="15"/>
      <c r="C140" s="15"/>
      <c r="D140" s="15"/>
    </row>
    <row r="141" spans="1:4" ht="12.75" customHeight="1" x14ac:dyDescent="0.2">
      <c r="A141" s="111"/>
      <c r="B141" s="15"/>
      <c r="C141" s="15"/>
      <c r="D141" s="15"/>
    </row>
    <row r="142" spans="1:4" ht="12.75" customHeight="1" x14ac:dyDescent="0.2">
      <c r="A142" s="111"/>
      <c r="B142" s="15"/>
      <c r="C142" s="15"/>
      <c r="D142" s="15"/>
    </row>
    <row r="143" spans="1:4" ht="12.75" customHeight="1" x14ac:dyDescent="0.2">
      <c r="A143" s="111"/>
      <c r="B143" s="15"/>
      <c r="C143" s="15"/>
      <c r="D143" s="15"/>
    </row>
    <row r="144" spans="1:4" ht="12.75" customHeight="1" x14ac:dyDescent="0.2">
      <c r="A144" s="111"/>
      <c r="B144" s="15"/>
      <c r="C144" s="15"/>
      <c r="D144" s="15"/>
    </row>
    <row r="145" spans="1:4" ht="12.75" customHeight="1" x14ac:dyDescent="0.2">
      <c r="A145" s="111"/>
      <c r="B145" s="15"/>
      <c r="C145" s="15"/>
      <c r="D145" s="15"/>
    </row>
    <row r="146" spans="1:4" ht="12.75" customHeight="1" x14ac:dyDescent="0.2">
      <c r="A146" s="111"/>
      <c r="B146" s="15"/>
      <c r="C146" s="15"/>
      <c r="D146" s="15"/>
    </row>
    <row r="147" spans="1:4" ht="12.75" customHeight="1" x14ac:dyDescent="0.2">
      <c r="A147" s="111"/>
      <c r="B147" s="15"/>
      <c r="C147" s="15"/>
      <c r="D147" s="15"/>
    </row>
    <row r="148" spans="1:4" ht="12.75" customHeight="1" x14ac:dyDescent="0.2">
      <c r="A148" s="111"/>
      <c r="B148" s="15"/>
      <c r="C148" s="15"/>
      <c r="D148" s="15"/>
    </row>
    <row r="149" spans="1:4" ht="12.75" customHeight="1" x14ac:dyDescent="0.2">
      <c r="A149" s="111"/>
      <c r="B149" s="15"/>
      <c r="C149" s="15"/>
      <c r="D149" s="15"/>
    </row>
    <row r="150" spans="1:4" ht="12.75" customHeight="1" x14ac:dyDescent="0.2">
      <c r="A150" s="111"/>
      <c r="B150" s="15"/>
      <c r="C150" s="15"/>
      <c r="D150" s="15"/>
    </row>
    <row r="151" spans="1:4" ht="12.75" customHeight="1" x14ac:dyDescent="0.2">
      <c r="A151" s="111"/>
      <c r="B151" s="15"/>
      <c r="C151" s="15"/>
      <c r="D151" s="15"/>
    </row>
    <row r="152" spans="1:4" ht="12.75" customHeight="1" x14ac:dyDescent="0.2">
      <c r="A152" s="111"/>
      <c r="B152" s="15"/>
      <c r="C152" s="15"/>
      <c r="D152" s="15"/>
    </row>
    <row r="153" spans="1:4" ht="12.75" customHeight="1" x14ac:dyDescent="0.2">
      <c r="A153" s="111"/>
      <c r="B153" s="15"/>
      <c r="C153" s="15"/>
      <c r="D153" s="15"/>
    </row>
    <row r="154" spans="1:4" ht="12.75" customHeight="1" x14ac:dyDescent="0.2">
      <c r="A154" s="111"/>
      <c r="B154" s="15"/>
      <c r="C154" s="15"/>
      <c r="D154" s="15"/>
    </row>
    <row r="155" spans="1:4" ht="12.75" customHeight="1" x14ac:dyDescent="0.2">
      <c r="A155" s="111"/>
      <c r="B155" s="15"/>
      <c r="C155" s="15"/>
      <c r="D155" s="15"/>
    </row>
    <row r="156" spans="1:4" ht="12.75" customHeight="1" x14ac:dyDescent="0.2">
      <c r="A156" s="111"/>
      <c r="B156" s="15"/>
      <c r="C156" s="15"/>
      <c r="D156" s="15"/>
    </row>
    <row r="157" spans="1:4" ht="12.75" customHeight="1" x14ac:dyDescent="0.2">
      <c r="A157" s="111"/>
      <c r="B157" s="15"/>
      <c r="C157" s="15"/>
      <c r="D157" s="15"/>
    </row>
    <row r="158" spans="1:4" ht="12.75" customHeight="1" x14ac:dyDescent="0.2">
      <c r="A158" s="111"/>
      <c r="B158" s="15"/>
      <c r="C158" s="15"/>
      <c r="D158" s="15"/>
    </row>
    <row r="159" spans="1:4" ht="12.75" customHeight="1" x14ac:dyDescent="0.2">
      <c r="A159" s="111"/>
      <c r="B159" s="15"/>
      <c r="C159" s="15"/>
      <c r="D159" s="15"/>
    </row>
    <row r="160" spans="1:4" ht="12.75" customHeight="1" x14ac:dyDescent="0.2">
      <c r="A160" s="111"/>
      <c r="B160" s="15"/>
      <c r="C160" s="15"/>
      <c r="D160" s="15"/>
    </row>
    <row r="161" spans="1:4" ht="12.75" customHeight="1" x14ac:dyDescent="0.2">
      <c r="A161" s="111"/>
      <c r="B161" s="15"/>
      <c r="C161" s="15"/>
      <c r="D161" s="15"/>
    </row>
    <row r="162" spans="1:4" ht="12.75" customHeight="1" x14ac:dyDescent="0.2">
      <c r="A162" s="111"/>
      <c r="B162" s="15"/>
      <c r="C162" s="15"/>
      <c r="D162" s="15"/>
    </row>
    <row r="163" spans="1:4" ht="12.75" customHeight="1" x14ac:dyDescent="0.2">
      <c r="A163" s="111"/>
      <c r="B163" s="15"/>
      <c r="C163" s="15"/>
      <c r="D163" s="15"/>
    </row>
    <row r="164" spans="1:4" ht="12.75" customHeight="1" x14ac:dyDescent="0.2">
      <c r="A164" s="111"/>
      <c r="B164" s="15"/>
      <c r="C164" s="15"/>
      <c r="D164" s="15"/>
    </row>
    <row r="165" spans="1:4" ht="12.75" customHeight="1" x14ac:dyDescent="0.2">
      <c r="A165" s="111"/>
      <c r="B165" s="15"/>
      <c r="C165" s="15"/>
      <c r="D165" s="15"/>
    </row>
    <row r="166" spans="1:4" ht="12.75" customHeight="1" x14ac:dyDescent="0.2">
      <c r="A166" s="111"/>
      <c r="B166" s="15"/>
      <c r="C166" s="15"/>
      <c r="D166" s="15"/>
    </row>
    <row r="167" spans="1:4" ht="12.75" customHeight="1" x14ac:dyDescent="0.2">
      <c r="A167" s="111"/>
      <c r="B167" s="15"/>
      <c r="C167" s="15"/>
      <c r="D167" s="15"/>
    </row>
    <row r="168" spans="1:4" ht="12.75" customHeight="1" x14ac:dyDescent="0.2">
      <c r="A168" s="111"/>
      <c r="B168" s="15"/>
      <c r="C168" s="15"/>
      <c r="D168" s="15"/>
    </row>
    <row r="169" spans="1:4" ht="12.75" customHeight="1" x14ac:dyDescent="0.2">
      <c r="A169" s="111"/>
      <c r="B169" s="15"/>
      <c r="C169" s="15"/>
      <c r="D169" s="15"/>
    </row>
    <row r="170" spans="1:4" ht="12.75" customHeight="1" x14ac:dyDescent="0.2">
      <c r="A170" s="111"/>
      <c r="B170" s="15"/>
      <c r="C170" s="15"/>
      <c r="D170" s="15"/>
    </row>
    <row r="171" spans="1:4" ht="12.75" customHeight="1" x14ac:dyDescent="0.2">
      <c r="A171" s="111"/>
      <c r="B171" s="15"/>
      <c r="C171" s="15"/>
      <c r="D171" s="15"/>
    </row>
    <row r="172" spans="1:4" ht="12.75" customHeight="1" x14ac:dyDescent="0.2">
      <c r="A172" s="111"/>
      <c r="B172" s="15"/>
      <c r="C172" s="15"/>
      <c r="D172" s="15"/>
    </row>
    <row r="173" spans="1:4" ht="12.75" customHeight="1" x14ac:dyDescent="0.2">
      <c r="A173" s="111"/>
      <c r="B173" s="15"/>
      <c r="C173" s="15"/>
      <c r="D173" s="15"/>
    </row>
    <row r="174" spans="1:4" ht="12.75" customHeight="1" x14ac:dyDescent="0.2">
      <c r="A174" s="111"/>
      <c r="B174" s="15"/>
      <c r="C174" s="15"/>
      <c r="D174" s="15"/>
    </row>
    <row r="175" spans="1:4" ht="12.75" customHeight="1" x14ac:dyDescent="0.2">
      <c r="A175" s="111"/>
      <c r="B175" s="15"/>
      <c r="C175" s="15"/>
      <c r="D175" s="15"/>
    </row>
    <row r="176" spans="1:4" ht="12.75" customHeight="1" x14ac:dyDescent="0.2">
      <c r="A176" s="111"/>
      <c r="B176" s="15"/>
      <c r="C176" s="15"/>
      <c r="D176" s="15"/>
    </row>
    <row r="177" spans="1:4" ht="12.75" customHeight="1" x14ac:dyDescent="0.2">
      <c r="A177" s="111"/>
      <c r="B177" s="15"/>
      <c r="C177" s="15"/>
      <c r="D177" s="15"/>
    </row>
    <row r="178" spans="1:4" ht="12.75" customHeight="1" x14ac:dyDescent="0.2">
      <c r="A178" s="111"/>
      <c r="B178" s="15"/>
      <c r="C178" s="15"/>
      <c r="D178" s="15"/>
    </row>
    <row r="179" spans="1:4" ht="12.75" customHeight="1" x14ac:dyDescent="0.2">
      <c r="A179" s="111"/>
      <c r="B179" s="15"/>
      <c r="C179" s="15"/>
      <c r="D179" s="15"/>
    </row>
    <row r="180" spans="1:4" ht="12.75" customHeight="1" x14ac:dyDescent="0.2">
      <c r="A180" s="111"/>
      <c r="B180" s="15"/>
      <c r="C180" s="15"/>
      <c r="D180" s="15"/>
    </row>
    <row r="181" spans="1:4" ht="12.75" customHeight="1" x14ac:dyDescent="0.2">
      <c r="A181" s="111"/>
      <c r="B181" s="15"/>
      <c r="C181" s="15"/>
      <c r="D181" s="15"/>
    </row>
    <row r="182" spans="1:4" ht="12.75" customHeight="1" x14ac:dyDescent="0.2">
      <c r="A182" s="111"/>
      <c r="B182" s="15"/>
      <c r="C182" s="15"/>
      <c r="D182" s="15"/>
    </row>
    <row r="183" spans="1:4" ht="12.75" customHeight="1" x14ac:dyDescent="0.2">
      <c r="A183" s="111"/>
      <c r="B183" s="15"/>
      <c r="C183" s="15"/>
      <c r="D183" s="15"/>
    </row>
    <row r="184" spans="1:4" ht="12.75" customHeight="1" x14ac:dyDescent="0.2">
      <c r="A184" s="111"/>
      <c r="B184" s="15"/>
      <c r="C184" s="15"/>
      <c r="D184" s="15"/>
    </row>
    <row r="185" spans="1:4" ht="12.75" customHeight="1" x14ac:dyDescent="0.2">
      <c r="A185" s="111"/>
      <c r="B185" s="15"/>
      <c r="C185" s="15"/>
      <c r="D185" s="15"/>
    </row>
    <row r="186" spans="1:4" ht="12.75" customHeight="1" x14ac:dyDescent="0.2">
      <c r="A186" s="111"/>
      <c r="B186" s="15"/>
      <c r="C186" s="15"/>
      <c r="D186" s="15"/>
    </row>
    <row r="187" spans="1:4" ht="12.75" customHeight="1" x14ac:dyDescent="0.2">
      <c r="A187" s="111"/>
      <c r="B187" s="15"/>
      <c r="C187" s="15"/>
      <c r="D187" s="15"/>
    </row>
    <row r="188" spans="1:4" ht="12.75" customHeight="1" x14ac:dyDescent="0.2">
      <c r="A188" s="111"/>
      <c r="B188" s="15"/>
      <c r="C188" s="15"/>
      <c r="D188" s="15"/>
    </row>
    <row r="189" spans="1:4" ht="12.75" customHeight="1" x14ac:dyDescent="0.2">
      <c r="A189" s="111"/>
      <c r="B189" s="15"/>
      <c r="C189" s="15"/>
      <c r="D189" s="15"/>
    </row>
    <row r="190" spans="1:4" ht="12.75" customHeight="1" x14ac:dyDescent="0.2">
      <c r="A190" s="111"/>
      <c r="B190" s="15"/>
      <c r="C190" s="15"/>
      <c r="D190" s="15"/>
    </row>
    <row r="191" spans="1:4" ht="12.75" customHeight="1" x14ac:dyDescent="0.2">
      <c r="A191" s="111"/>
      <c r="B191" s="15"/>
      <c r="C191" s="15"/>
      <c r="D191" s="15"/>
    </row>
    <row r="192" spans="1:4" ht="12.75" customHeight="1" x14ac:dyDescent="0.2">
      <c r="A192" s="111"/>
      <c r="B192" s="15"/>
      <c r="C192" s="15"/>
      <c r="D192" s="15"/>
    </row>
    <row r="193" spans="1:4" ht="12.75" customHeight="1" x14ac:dyDescent="0.2">
      <c r="A193" s="111"/>
      <c r="B193" s="15"/>
      <c r="C193" s="15"/>
      <c r="D193" s="15"/>
    </row>
    <row r="194" spans="1:4" ht="12.75" customHeight="1" x14ac:dyDescent="0.2">
      <c r="A194" s="111"/>
      <c r="B194" s="15"/>
      <c r="C194" s="15"/>
      <c r="D194" s="15"/>
    </row>
    <row r="195" spans="1:4" ht="12.75" customHeight="1" x14ac:dyDescent="0.2">
      <c r="A195" s="111"/>
      <c r="B195" s="15"/>
      <c r="C195" s="15"/>
      <c r="D195" s="15"/>
    </row>
    <row r="196" spans="1:4" ht="12.75" customHeight="1" x14ac:dyDescent="0.2">
      <c r="A196" s="111"/>
      <c r="B196" s="15"/>
      <c r="C196" s="15"/>
      <c r="D196" s="15"/>
    </row>
    <row r="197" spans="1:4" ht="12.75" customHeight="1" x14ac:dyDescent="0.2">
      <c r="A197" s="111"/>
      <c r="B197" s="15"/>
      <c r="C197" s="15"/>
      <c r="D197" s="15"/>
    </row>
    <row r="198" spans="1:4" ht="12.75" customHeight="1" x14ac:dyDescent="0.2">
      <c r="A198" s="111"/>
      <c r="B198" s="15"/>
      <c r="C198" s="15"/>
      <c r="D198" s="15"/>
    </row>
    <row r="199" spans="1:4" ht="12.75" customHeight="1" x14ac:dyDescent="0.2">
      <c r="A199" s="111"/>
      <c r="B199" s="15"/>
      <c r="C199" s="15"/>
      <c r="D199" s="15"/>
    </row>
    <row r="200" spans="1:4" ht="12.75" customHeight="1" x14ac:dyDescent="0.2">
      <c r="A200" s="111"/>
      <c r="B200" s="15"/>
      <c r="C200" s="15"/>
      <c r="D200" s="15"/>
    </row>
    <row r="201" spans="1:4" ht="12.75" customHeight="1" x14ac:dyDescent="0.2">
      <c r="A201" s="111"/>
      <c r="B201" s="15"/>
      <c r="C201" s="15"/>
      <c r="D201" s="15"/>
    </row>
    <row r="202" spans="1:4" ht="12.75" customHeight="1" x14ac:dyDescent="0.2">
      <c r="A202" s="111"/>
      <c r="B202" s="15"/>
      <c r="C202" s="15"/>
      <c r="D202" s="15"/>
    </row>
    <row r="203" spans="1:4" ht="12.75" customHeight="1" x14ac:dyDescent="0.2">
      <c r="A203" s="111"/>
      <c r="B203" s="15"/>
      <c r="C203" s="15"/>
      <c r="D203" s="15"/>
    </row>
    <row r="204" spans="1:4" ht="12.75" customHeight="1" x14ac:dyDescent="0.2">
      <c r="A204" s="111"/>
      <c r="B204" s="15"/>
      <c r="C204" s="15"/>
      <c r="D204" s="15"/>
    </row>
    <row r="205" spans="1:4" ht="12.75" customHeight="1" x14ac:dyDescent="0.2">
      <c r="A205" s="111"/>
      <c r="B205" s="15"/>
      <c r="C205" s="15"/>
      <c r="D205" s="15"/>
    </row>
    <row r="206" spans="1:4" ht="12.75" customHeight="1" x14ac:dyDescent="0.2">
      <c r="A206" s="111"/>
      <c r="B206" s="15"/>
      <c r="C206" s="15"/>
      <c r="D206" s="15"/>
    </row>
    <row r="207" spans="1:4" ht="12.75" customHeight="1" x14ac:dyDescent="0.2">
      <c r="A207" s="111"/>
      <c r="B207" s="15"/>
      <c r="C207" s="15"/>
      <c r="D207" s="15"/>
    </row>
    <row r="208" spans="1:4" ht="12.75" customHeight="1" x14ac:dyDescent="0.2">
      <c r="A208" s="111"/>
      <c r="B208" s="15"/>
      <c r="C208" s="15"/>
      <c r="D208" s="15"/>
    </row>
    <row r="209" spans="1:4" ht="12.75" customHeight="1" x14ac:dyDescent="0.2">
      <c r="A209" s="111"/>
      <c r="B209" s="15"/>
      <c r="C209" s="15"/>
      <c r="D209" s="15"/>
    </row>
    <row r="210" spans="1:4" ht="12.75" customHeight="1" x14ac:dyDescent="0.2">
      <c r="A210" s="111"/>
      <c r="B210" s="15"/>
      <c r="C210" s="15"/>
      <c r="D210" s="15"/>
    </row>
    <row r="211" spans="1:4" ht="12.75" customHeight="1" x14ac:dyDescent="0.2">
      <c r="A211" s="111"/>
      <c r="B211" s="15"/>
      <c r="C211" s="15"/>
      <c r="D211" s="15"/>
    </row>
    <row r="212" spans="1:4" ht="12.75" customHeight="1" x14ac:dyDescent="0.2">
      <c r="A212" s="111"/>
      <c r="B212" s="15"/>
      <c r="C212" s="15"/>
      <c r="D212" s="15"/>
    </row>
    <row r="213" spans="1:4" ht="12.75" customHeight="1" x14ac:dyDescent="0.2">
      <c r="A213" s="111"/>
      <c r="B213" s="15"/>
      <c r="C213" s="15"/>
      <c r="D213" s="15"/>
    </row>
    <row r="214" spans="1:4" ht="12.75" customHeight="1" x14ac:dyDescent="0.2">
      <c r="A214" s="111"/>
      <c r="B214" s="15"/>
      <c r="C214" s="15"/>
      <c r="D214" s="15"/>
    </row>
    <row r="215" spans="1:4" ht="12.75" customHeight="1" x14ac:dyDescent="0.2">
      <c r="A215" s="111"/>
      <c r="B215" s="15"/>
      <c r="C215" s="15"/>
      <c r="D215" s="15"/>
    </row>
    <row r="216" spans="1:4" ht="12.75" customHeight="1" x14ac:dyDescent="0.2">
      <c r="A216" s="111"/>
      <c r="B216" s="15"/>
      <c r="C216" s="15"/>
      <c r="D216" s="15"/>
    </row>
    <row r="217" spans="1:4" ht="12.75" customHeight="1" x14ac:dyDescent="0.2">
      <c r="A217" s="111"/>
      <c r="B217" s="15"/>
      <c r="C217" s="15"/>
      <c r="D217" s="15"/>
    </row>
    <row r="218" spans="1:4" ht="12.75" customHeight="1" x14ac:dyDescent="0.2">
      <c r="A218" s="111"/>
      <c r="B218" s="15"/>
      <c r="C218" s="15"/>
      <c r="D218" s="15"/>
    </row>
    <row r="219" spans="1:4" ht="12.75" customHeight="1" x14ac:dyDescent="0.2">
      <c r="A219" s="111"/>
      <c r="B219" s="15"/>
      <c r="C219" s="15"/>
      <c r="D219" s="15"/>
    </row>
    <row r="220" spans="1:4" ht="12.75" customHeight="1" x14ac:dyDescent="0.2">
      <c r="A220" s="111"/>
      <c r="B220" s="15"/>
      <c r="C220" s="15"/>
      <c r="D220" s="15"/>
    </row>
    <row r="221" spans="1:4" ht="12.75" customHeight="1" x14ac:dyDescent="0.2">
      <c r="A221" s="111"/>
      <c r="B221" s="15"/>
      <c r="C221" s="15"/>
      <c r="D221" s="15"/>
    </row>
    <row r="222" spans="1:4" ht="12.75" customHeight="1" x14ac:dyDescent="0.2">
      <c r="A222" s="111"/>
      <c r="B222" s="15"/>
      <c r="C222" s="15"/>
      <c r="D222" s="15"/>
    </row>
    <row r="223" spans="1:4" ht="12.75" customHeight="1" x14ac:dyDescent="0.2">
      <c r="A223" s="111"/>
      <c r="B223" s="15"/>
      <c r="C223" s="15"/>
      <c r="D223" s="15"/>
    </row>
    <row r="224" spans="1:4" ht="12.75" customHeight="1" x14ac:dyDescent="0.2">
      <c r="A224" s="111"/>
      <c r="B224" s="15"/>
      <c r="C224" s="15"/>
      <c r="D224" s="15"/>
    </row>
    <row r="225" spans="1:4" ht="12.75" customHeight="1" x14ac:dyDescent="0.2">
      <c r="A225" s="111"/>
      <c r="B225" s="15"/>
      <c r="C225" s="15"/>
      <c r="D225" s="15"/>
    </row>
    <row r="226" spans="1:4" ht="12.75" customHeight="1" x14ac:dyDescent="0.2">
      <c r="A226" s="111"/>
      <c r="B226" s="15"/>
      <c r="C226" s="15"/>
      <c r="D226" s="15"/>
    </row>
    <row r="227" spans="1:4" ht="12.75" customHeight="1" x14ac:dyDescent="0.2">
      <c r="A227" s="111"/>
      <c r="B227" s="15"/>
      <c r="C227" s="15"/>
      <c r="D227" s="15"/>
    </row>
    <row r="228" spans="1:4" ht="12.75" customHeight="1" x14ac:dyDescent="0.2">
      <c r="A228" s="111"/>
      <c r="B228" s="15"/>
      <c r="C228" s="15"/>
      <c r="D228" s="15"/>
    </row>
    <row r="229" spans="1:4" ht="12.75" customHeight="1" x14ac:dyDescent="0.2">
      <c r="A229" s="111"/>
      <c r="B229" s="15"/>
      <c r="C229" s="15"/>
      <c r="D229" s="15"/>
    </row>
    <row r="230" spans="1:4" ht="12.75" customHeight="1" x14ac:dyDescent="0.2">
      <c r="A230" s="111"/>
      <c r="B230" s="15"/>
      <c r="C230" s="15"/>
      <c r="D230" s="15"/>
    </row>
    <row r="231" spans="1:4" ht="12.75" customHeight="1" x14ac:dyDescent="0.2">
      <c r="A231" s="111"/>
      <c r="B231" s="15"/>
      <c r="C231" s="15"/>
      <c r="D231" s="15"/>
    </row>
    <row r="232" spans="1:4" ht="12.75" customHeight="1" x14ac:dyDescent="0.2">
      <c r="A232" s="111"/>
      <c r="B232" s="15"/>
      <c r="C232" s="15"/>
      <c r="D232" s="15"/>
    </row>
    <row r="233" spans="1:4" ht="12.75" customHeight="1" x14ac:dyDescent="0.2">
      <c r="A233" s="111"/>
      <c r="B233" s="15"/>
      <c r="C233" s="15"/>
      <c r="D233" s="15"/>
    </row>
    <row r="234" spans="1:4" ht="12.75" customHeight="1" x14ac:dyDescent="0.2">
      <c r="A234" s="111"/>
      <c r="B234" s="15"/>
      <c r="C234" s="15"/>
      <c r="D234" s="15"/>
    </row>
    <row r="235" spans="1:4" ht="12.75" customHeight="1" x14ac:dyDescent="0.2">
      <c r="A235" s="111"/>
      <c r="B235" s="15"/>
      <c r="C235" s="15"/>
      <c r="D235" s="15"/>
    </row>
    <row r="236" spans="1:4" ht="12.75" customHeight="1" x14ac:dyDescent="0.2">
      <c r="A236" s="111"/>
      <c r="B236" s="15"/>
      <c r="C236" s="15"/>
      <c r="D236" s="15"/>
    </row>
    <row r="237" spans="1:4" ht="12.75" customHeight="1" x14ac:dyDescent="0.2">
      <c r="A237" s="111"/>
      <c r="B237" s="15"/>
      <c r="C237" s="15"/>
      <c r="D237" s="15"/>
    </row>
    <row r="238" spans="1:4" ht="12.75" customHeight="1" x14ac:dyDescent="0.2">
      <c r="A238" s="111"/>
      <c r="B238" s="15"/>
      <c r="C238" s="15"/>
      <c r="D238" s="15"/>
    </row>
    <row r="239" spans="1:4" ht="12.75" customHeight="1" x14ac:dyDescent="0.2">
      <c r="A239" s="111"/>
      <c r="B239" s="15"/>
      <c r="C239" s="15"/>
      <c r="D239" s="15"/>
    </row>
    <row r="240" spans="1:4" ht="12.75" customHeight="1" x14ac:dyDescent="0.2">
      <c r="A240" s="111"/>
      <c r="B240" s="15"/>
      <c r="C240" s="15"/>
      <c r="D240" s="15"/>
    </row>
    <row r="241" spans="1:4" ht="12.75" customHeight="1" x14ac:dyDescent="0.2">
      <c r="A241" s="111"/>
      <c r="B241" s="15"/>
      <c r="C241" s="15"/>
      <c r="D241" s="15"/>
    </row>
    <row r="242" spans="1:4" ht="12.75" customHeight="1" x14ac:dyDescent="0.2">
      <c r="A242" s="111"/>
      <c r="B242" s="15"/>
      <c r="C242" s="15"/>
      <c r="D242" s="15"/>
    </row>
    <row r="243" spans="1:4" ht="12.75" customHeight="1" x14ac:dyDescent="0.2">
      <c r="A243" s="111"/>
      <c r="B243" s="15"/>
      <c r="C243" s="15"/>
      <c r="D243" s="15"/>
    </row>
    <row r="244" spans="1:4" ht="12.75" customHeight="1" x14ac:dyDescent="0.2">
      <c r="A244" s="111"/>
      <c r="B244" s="15"/>
      <c r="C244" s="15"/>
      <c r="D244" s="15"/>
    </row>
    <row r="245" spans="1:4" ht="12.75" customHeight="1" x14ac:dyDescent="0.2">
      <c r="A245" s="111"/>
      <c r="B245" s="15"/>
      <c r="C245" s="15"/>
      <c r="D245" s="15"/>
    </row>
    <row r="246" spans="1:4" ht="12.75" customHeight="1" x14ac:dyDescent="0.2">
      <c r="A246" s="111"/>
      <c r="B246" s="15"/>
      <c r="C246" s="15"/>
      <c r="D246" s="15"/>
    </row>
    <row r="247" spans="1:4" ht="12.75" customHeight="1" x14ac:dyDescent="0.2">
      <c r="A247" s="111"/>
      <c r="B247" s="15"/>
      <c r="C247" s="15"/>
      <c r="D247" s="15"/>
    </row>
    <row r="248" spans="1:4" ht="12.75" customHeight="1" x14ac:dyDescent="0.2">
      <c r="A248" s="111"/>
      <c r="B248" s="15"/>
      <c r="C248" s="15"/>
      <c r="D248" s="15"/>
    </row>
    <row r="249" spans="1:4" ht="12.75" customHeight="1" x14ac:dyDescent="0.2">
      <c r="A249" s="111"/>
      <c r="B249" s="15"/>
      <c r="C249" s="15"/>
      <c r="D249" s="15"/>
    </row>
    <row r="250" spans="1:4" ht="12.75" customHeight="1" x14ac:dyDescent="0.2">
      <c r="A250" s="111"/>
      <c r="B250" s="15"/>
      <c r="C250" s="15"/>
      <c r="D250" s="15"/>
    </row>
    <row r="251" spans="1:4" ht="12.75" customHeight="1" x14ac:dyDescent="0.2">
      <c r="A251" s="111"/>
      <c r="B251" s="15"/>
      <c r="C251" s="15"/>
      <c r="D251" s="15"/>
    </row>
    <row r="252" spans="1:4" ht="12.75" customHeight="1" x14ac:dyDescent="0.2">
      <c r="A252" s="111"/>
      <c r="B252" s="15"/>
      <c r="C252" s="15"/>
      <c r="D252" s="15"/>
    </row>
    <row r="253" spans="1:4" ht="12.75" customHeight="1" x14ac:dyDescent="0.2">
      <c r="A253" s="111"/>
      <c r="B253" s="15"/>
      <c r="C253" s="15"/>
      <c r="D253" s="15"/>
    </row>
    <row r="254" spans="1:4" ht="12.75" customHeight="1" x14ac:dyDescent="0.2">
      <c r="A254" s="111"/>
      <c r="B254" s="15"/>
      <c r="C254" s="15"/>
      <c r="D254" s="15"/>
    </row>
    <row r="255" spans="1:4" ht="12.75" customHeight="1" x14ac:dyDescent="0.2">
      <c r="A255" s="111"/>
      <c r="B255" s="15"/>
      <c r="C255" s="15"/>
      <c r="D255" s="15"/>
    </row>
    <row r="256" spans="1:4" ht="12.75" customHeight="1" x14ac:dyDescent="0.2">
      <c r="A256" s="111"/>
      <c r="B256" s="15"/>
      <c r="C256" s="15"/>
      <c r="D256" s="15"/>
    </row>
    <row r="257" spans="1:4" ht="12.75" customHeight="1" x14ac:dyDescent="0.2">
      <c r="A257" s="111"/>
      <c r="B257" s="15"/>
      <c r="C257" s="15"/>
      <c r="D257" s="15"/>
    </row>
    <row r="258" spans="1:4" ht="12.75" customHeight="1" x14ac:dyDescent="0.2">
      <c r="A258" s="111"/>
      <c r="B258" s="15"/>
      <c r="C258" s="15"/>
      <c r="D258" s="15"/>
    </row>
    <row r="259" spans="1:4" ht="12.75" customHeight="1" x14ac:dyDescent="0.2">
      <c r="A259" s="111"/>
      <c r="B259" s="15"/>
      <c r="C259" s="15"/>
      <c r="D259" s="15"/>
    </row>
    <row r="260" spans="1:4" ht="12.75" customHeight="1" x14ac:dyDescent="0.2">
      <c r="A260" s="111"/>
      <c r="B260" s="15"/>
      <c r="C260" s="15"/>
      <c r="D260" s="15"/>
    </row>
    <row r="261" spans="1:4" ht="12.75" customHeight="1" x14ac:dyDescent="0.2">
      <c r="A261" s="111"/>
      <c r="B261" s="15"/>
      <c r="C261" s="15"/>
      <c r="D261" s="15"/>
    </row>
    <row r="262" spans="1:4" ht="12.75" customHeight="1" x14ac:dyDescent="0.2">
      <c r="A262" s="111"/>
      <c r="B262" s="15"/>
      <c r="C262" s="15"/>
      <c r="D262" s="15"/>
    </row>
    <row r="263" spans="1:4" ht="12.75" customHeight="1" x14ac:dyDescent="0.2">
      <c r="A263" s="111"/>
      <c r="B263" s="15"/>
      <c r="C263" s="15"/>
      <c r="D263" s="15"/>
    </row>
    <row r="264" spans="1:4" ht="12.75" customHeight="1" x14ac:dyDescent="0.2">
      <c r="A264" s="111"/>
      <c r="B264" s="15"/>
      <c r="C264" s="15"/>
      <c r="D264" s="15"/>
    </row>
    <row r="265" spans="1:4" ht="12.75" customHeight="1" x14ac:dyDescent="0.2">
      <c r="A265" s="111"/>
      <c r="B265" s="15"/>
      <c r="C265" s="15"/>
      <c r="D265" s="15"/>
    </row>
    <row r="266" spans="1:4" ht="12.75" customHeight="1" x14ac:dyDescent="0.2">
      <c r="A266" s="111"/>
      <c r="B266" s="15"/>
      <c r="C266" s="15"/>
      <c r="D266" s="15"/>
    </row>
    <row r="267" spans="1:4" ht="12.75" customHeight="1" x14ac:dyDescent="0.2">
      <c r="A267" s="111"/>
      <c r="B267" s="15"/>
      <c r="C267" s="15"/>
      <c r="D267" s="15"/>
    </row>
    <row r="268" spans="1:4" ht="12.75" customHeight="1" x14ac:dyDescent="0.2">
      <c r="A268" s="111"/>
      <c r="B268" s="15"/>
      <c r="C268" s="15"/>
      <c r="D268" s="15"/>
    </row>
    <row r="269" spans="1:4" ht="12.75" customHeight="1" x14ac:dyDescent="0.2">
      <c r="A269" s="111"/>
      <c r="B269" s="15"/>
      <c r="C269" s="15"/>
      <c r="D269" s="15"/>
    </row>
    <row r="270" spans="1:4" ht="12.75" customHeight="1" x14ac:dyDescent="0.2">
      <c r="A270" s="111"/>
      <c r="B270" s="15"/>
      <c r="C270" s="15"/>
      <c r="D270" s="15"/>
    </row>
    <row r="271" spans="1:4" ht="12.75" customHeight="1" x14ac:dyDescent="0.2">
      <c r="A271" s="111"/>
      <c r="B271" s="15"/>
      <c r="C271" s="15"/>
      <c r="D271" s="15"/>
    </row>
    <row r="272" spans="1:4" ht="12.75" customHeight="1" x14ac:dyDescent="0.2">
      <c r="A272" s="111"/>
      <c r="B272" s="15"/>
      <c r="C272" s="15"/>
      <c r="D272" s="15"/>
    </row>
    <row r="273" spans="1:4" ht="12.75" customHeight="1" x14ac:dyDescent="0.2">
      <c r="A273" s="111"/>
      <c r="B273" s="15"/>
      <c r="C273" s="15"/>
      <c r="D273" s="15"/>
    </row>
    <row r="274" spans="1:4" ht="12.75" customHeight="1" x14ac:dyDescent="0.2">
      <c r="A274" s="111"/>
      <c r="B274" s="15"/>
      <c r="C274" s="15"/>
      <c r="D274" s="15"/>
    </row>
    <row r="275" spans="1:4" ht="12.75" customHeight="1" x14ac:dyDescent="0.2">
      <c r="A275" s="111"/>
      <c r="B275" s="15"/>
      <c r="C275" s="15"/>
      <c r="D275" s="15"/>
    </row>
    <row r="276" spans="1:4" ht="12.75" customHeight="1" x14ac:dyDescent="0.2">
      <c r="A276" s="111"/>
      <c r="B276" s="15"/>
      <c r="C276" s="15"/>
      <c r="D276" s="15"/>
    </row>
    <row r="277" spans="1:4" ht="12.75" customHeight="1" x14ac:dyDescent="0.2">
      <c r="A277" s="111"/>
      <c r="B277" s="15"/>
      <c r="C277" s="15"/>
      <c r="D277" s="15"/>
    </row>
    <row r="278" spans="1:4" ht="12.75" customHeight="1" x14ac:dyDescent="0.2">
      <c r="A278" s="111"/>
      <c r="B278" s="15"/>
      <c r="C278" s="15"/>
      <c r="D278" s="15"/>
    </row>
    <row r="279" spans="1:4" ht="12.75" customHeight="1" x14ac:dyDescent="0.2">
      <c r="A279" s="111"/>
      <c r="B279" s="15"/>
      <c r="C279" s="15"/>
      <c r="D279" s="15"/>
    </row>
    <row r="280" spans="1:4" ht="12.75" customHeight="1" x14ac:dyDescent="0.2">
      <c r="A280" s="111"/>
      <c r="B280" s="15"/>
      <c r="C280" s="15"/>
      <c r="D280" s="15"/>
    </row>
    <row r="281" spans="1:4" ht="12.75" customHeight="1" x14ac:dyDescent="0.2">
      <c r="A281" s="111"/>
      <c r="B281" s="15"/>
      <c r="C281" s="15"/>
      <c r="D281" s="15"/>
    </row>
    <row r="282" spans="1:4" ht="12.75" customHeight="1" x14ac:dyDescent="0.2">
      <c r="A282" s="111"/>
      <c r="B282" s="15"/>
      <c r="C282" s="15"/>
      <c r="D282" s="15"/>
    </row>
    <row r="283" spans="1:4" ht="12.75" customHeight="1" x14ac:dyDescent="0.2">
      <c r="A283" s="111"/>
      <c r="B283" s="15"/>
      <c r="C283" s="15"/>
      <c r="D283" s="15"/>
    </row>
    <row r="284" spans="1:4" ht="12.75" customHeight="1" x14ac:dyDescent="0.2">
      <c r="A284" s="111"/>
      <c r="B284" s="15"/>
      <c r="C284" s="15"/>
      <c r="D284" s="15"/>
    </row>
    <row r="285" spans="1:4" ht="12.75" customHeight="1" x14ac:dyDescent="0.2">
      <c r="A285" s="111"/>
      <c r="B285" s="15"/>
      <c r="C285" s="15"/>
      <c r="D285" s="15"/>
    </row>
    <row r="286" spans="1:4" ht="12.75" customHeight="1" x14ac:dyDescent="0.2">
      <c r="A286" s="111"/>
      <c r="B286" s="15"/>
      <c r="C286" s="15"/>
      <c r="D286" s="15"/>
    </row>
    <row r="287" spans="1:4" ht="12.75" customHeight="1" x14ac:dyDescent="0.2">
      <c r="A287" s="111"/>
      <c r="B287" s="15"/>
      <c r="C287" s="15"/>
      <c r="D287" s="15"/>
    </row>
    <row r="288" spans="1:4" ht="12.75" customHeight="1" x14ac:dyDescent="0.2">
      <c r="A288" s="111"/>
      <c r="B288" s="15"/>
      <c r="C288" s="15"/>
      <c r="D288" s="15"/>
    </row>
    <row r="289" spans="1:4" ht="12.75" customHeight="1" x14ac:dyDescent="0.2">
      <c r="A289" s="111"/>
      <c r="B289" s="15"/>
      <c r="C289" s="15"/>
      <c r="D289" s="15"/>
    </row>
    <row r="290" spans="1:4" ht="12.75" customHeight="1" x14ac:dyDescent="0.2">
      <c r="A290" s="111"/>
      <c r="B290" s="15"/>
      <c r="C290" s="15"/>
      <c r="D290" s="15"/>
    </row>
    <row r="291" spans="1:4" ht="12.75" customHeight="1" x14ac:dyDescent="0.2">
      <c r="A291" s="111"/>
      <c r="B291" s="15"/>
      <c r="C291" s="15"/>
      <c r="D291" s="15"/>
    </row>
    <row r="292" spans="1:4" ht="12.75" customHeight="1" x14ac:dyDescent="0.2">
      <c r="A292" s="111"/>
      <c r="B292" s="15"/>
      <c r="C292" s="15"/>
      <c r="D292" s="15"/>
    </row>
    <row r="293" spans="1:4" ht="12.75" customHeight="1" x14ac:dyDescent="0.2">
      <c r="A293" s="111"/>
      <c r="B293" s="15"/>
      <c r="C293" s="15"/>
      <c r="D293" s="15"/>
    </row>
    <row r="294" spans="1:4" ht="12.75" customHeight="1" x14ac:dyDescent="0.2">
      <c r="A294" s="111"/>
      <c r="B294" s="15"/>
      <c r="C294" s="15"/>
      <c r="D294" s="15"/>
    </row>
    <row r="295" spans="1:4" ht="12.75" customHeight="1" x14ac:dyDescent="0.2">
      <c r="A295" s="111"/>
      <c r="B295" s="15"/>
      <c r="C295" s="15"/>
      <c r="D295" s="15"/>
    </row>
    <row r="296" spans="1:4" ht="12.75" customHeight="1" x14ac:dyDescent="0.2">
      <c r="A296" s="111"/>
      <c r="B296" s="15"/>
      <c r="C296" s="15"/>
      <c r="D296" s="15"/>
    </row>
    <row r="297" spans="1:4" ht="12.75" customHeight="1" x14ac:dyDescent="0.2">
      <c r="A297" s="111"/>
      <c r="B297" s="15"/>
      <c r="C297" s="15"/>
      <c r="D297" s="15"/>
    </row>
    <row r="298" spans="1:4" ht="12.75" customHeight="1" x14ac:dyDescent="0.2">
      <c r="A298" s="111"/>
      <c r="B298" s="15"/>
      <c r="C298" s="15"/>
      <c r="D298" s="15"/>
    </row>
    <row r="299" spans="1:4" ht="12.75" customHeight="1" x14ac:dyDescent="0.2">
      <c r="A299" s="111"/>
      <c r="B299" s="15"/>
      <c r="C299" s="15"/>
      <c r="D299" s="15"/>
    </row>
    <row r="300" spans="1:4" ht="12.75" customHeight="1" x14ac:dyDescent="0.2">
      <c r="A300" s="111"/>
      <c r="B300" s="15"/>
      <c r="C300" s="15"/>
      <c r="D300" s="15"/>
    </row>
    <row r="301" spans="1:4" ht="12.75" customHeight="1" x14ac:dyDescent="0.2">
      <c r="A301" s="111"/>
      <c r="B301" s="15"/>
      <c r="C301" s="15"/>
      <c r="D301" s="15"/>
    </row>
    <row r="302" spans="1:4" ht="12.75" customHeight="1" x14ac:dyDescent="0.2">
      <c r="A302" s="111"/>
      <c r="B302" s="15"/>
      <c r="C302" s="15"/>
      <c r="D302" s="15"/>
    </row>
    <row r="303" spans="1:4" ht="12.75" customHeight="1" x14ac:dyDescent="0.2">
      <c r="A303" s="111"/>
      <c r="B303" s="15"/>
      <c r="C303" s="15"/>
      <c r="D303" s="15"/>
    </row>
    <row r="304" spans="1:4" ht="12.75" customHeight="1" x14ac:dyDescent="0.2">
      <c r="A304" s="111"/>
      <c r="B304" s="15"/>
      <c r="C304" s="15"/>
      <c r="D304" s="15"/>
    </row>
    <row r="305" spans="1:4" ht="12.75" customHeight="1" x14ac:dyDescent="0.2">
      <c r="A305" s="111"/>
      <c r="B305" s="15"/>
      <c r="C305" s="15"/>
      <c r="D305" s="15"/>
    </row>
    <row r="306" spans="1:4" ht="12.75" customHeight="1" x14ac:dyDescent="0.2">
      <c r="A306" s="111"/>
      <c r="B306" s="15"/>
      <c r="C306" s="15"/>
      <c r="D306" s="15"/>
    </row>
    <row r="307" spans="1:4" ht="12.75" customHeight="1" x14ac:dyDescent="0.2">
      <c r="A307" s="111"/>
      <c r="B307" s="15"/>
      <c r="C307" s="15"/>
      <c r="D307" s="15"/>
    </row>
    <row r="308" spans="1:4" ht="12.75" customHeight="1" x14ac:dyDescent="0.2">
      <c r="A308" s="111"/>
      <c r="B308" s="15"/>
      <c r="C308" s="15"/>
      <c r="D308" s="15"/>
    </row>
    <row r="309" spans="1:4" ht="12.75" customHeight="1" x14ac:dyDescent="0.2">
      <c r="A309" s="111"/>
      <c r="B309" s="15"/>
      <c r="C309" s="15"/>
      <c r="D309" s="15"/>
    </row>
    <row r="310" spans="1:4" ht="12.75" customHeight="1" x14ac:dyDescent="0.2">
      <c r="A310" s="111"/>
      <c r="B310" s="15"/>
      <c r="C310" s="15"/>
      <c r="D310" s="15"/>
    </row>
    <row r="311" spans="1:4" ht="12.75" customHeight="1" x14ac:dyDescent="0.2">
      <c r="A311" s="111"/>
      <c r="B311" s="15"/>
      <c r="C311" s="15"/>
      <c r="D311" s="15"/>
    </row>
    <row r="312" spans="1:4" ht="12.75" customHeight="1" x14ac:dyDescent="0.2">
      <c r="A312" s="111"/>
      <c r="B312" s="15"/>
      <c r="C312" s="15"/>
      <c r="D312" s="15"/>
    </row>
    <row r="313" spans="1:4" ht="12.75" customHeight="1" x14ac:dyDescent="0.2">
      <c r="A313" s="111"/>
      <c r="B313" s="15"/>
      <c r="C313" s="15"/>
      <c r="D313" s="15"/>
    </row>
    <row r="314" spans="1:4" ht="12.75" customHeight="1" x14ac:dyDescent="0.2">
      <c r="A314" s="111"/>
      <c r="B314" s="15"/>
      <c r="C314" s="15"/>
      <c r="D314" s="15"/>
    </row>
    <row r="315" spans="1:4" ht="12.75" customHeight="1" x14ac:dyDescent="0.2">
      <c r="A315" s="111"/>
      <c r="B315" s="15"/>
      <c r="C315" s="15"/>
      <c r="D315" s="15"/>
    </row>
    <row r="316" spans="1:4" ht="12.75" customHeight="1" x14ac:dyDescent="0.2">
      <c r="A316" s="111"/>
      <c r="B316" s="15"/>
      <c r="C316" s="15"/>
      <c r="D316" s="15"/>
    </row>
    <row r="317" spans="1:4" ht="12.75" customHeight="1" x14ac:dyDescent="0.2">
      <c r="A317" s="111"/>
      <c r="B317" s="15"/>
      <c r="C317" s="15"/>
      <c r="D317" s="15"/>
    </row>
    <row r="318" spans="1:4" ht="12.75" customHeight="1" x14ac:dyDescent="0.2">
      <c r="A318" s="111"/>
      <c r="B318" s="15"/>
      <c r="C318" s="15"/>
      <c r="D318" s="15"/>
    </row>
    <row r="319" spans="1:4" ht="12.75" customHeight="1" x14ac:dyDescent="0.2">
      <c r="A319" s="111"/>
      <c r="B319" s="15"/>
      <c r="C319" s="15"/>
      <c r="D319" s="15"/>
    </row>
    <row r="320" spans="1:4" ht="12.75" customHeight="1" x14ac:dyDescent="0.2">
      <c r="A320" s="111"/>
      <c r="B320" s="15"/>
      <c r="C320" s="15"/>
      <c r="D320" s="15"/>
    </row>
    <row r="321" spans="1:4" ht="12.75" customHeight="1" x14ac:dyDescent="0.2">
      <c r="A321" s="111"/>
      <c r="B321" s="15"/>
      <c r="C321" s="15"/>
      <c r="D321" s="15"/>
    </row>
    <row r="322" spans="1:4" ht="12.75" customHeight="1" x14ac:dyDescent="0.2">
      <c r="A322" s="111"/>
      <c r="B322" s="15"/>
      <c r="C322" s="15"/>
      <c r="D322" s="15"/>
    </row>
    <row r="323" spans="1:4" ht="12.75" customHeight="1" x14ac:dyDescent="0.2">
      <c r="A323" s="111"/>
      <c r="B323" s="15"/>
      <c r="C323" s="15"/>
      <c r="D323" s="15"/>
    </row>
    <row r="324" spans="1:4" ht="12.75" customHeight="1" x14ac:dyDescent="0.2">
      <c r="A324" s="111"/>
      <c r="B324" s="15"/>
      <c r="C324" s="15"/>
      <c r="D324" s="15"/>
    </row>
    <row r="325" spans="1:4" ht="12.75" customHeight="1" x14ac:dyDescent="0.2">
      <c r="A325" s="111"/>
      <c r="B325" s="15"/>
      <c r="C325" s="15"/>
      <c r="D325" s="15"/>
    </row>
    <row r="326" spans="1:4" ht="12.75" customHeight="1" x14ac:dyDescent="0.2">
      <c r="A326" s="111"/>
      <c r="B326" s="15"/>
      <c r="C326" s="15"/>
      <c r="D326" s="15"/>
    </row>
    <row r="327" spans="1:4" ht="12.75" customHeight="1" x14ac:dyDescent="0.2">
      <c r="A327" s="111"/>
      <c r="B327" s="15"/>
      <c r="C327" s="15"/>
      <c r="D327" s="15"/>
    </row>
    <row r="328" spans="1:4" ht="12.75" customHeight="1" x14ac:dyDescent="0.2">
      <c r="A328" s="111"/>
      <c r="B328" s="15"/>
      <c r="C328" s="15"/>
      <c r="D328" s="15"/>
    </row>
    <row r="329" spans="1:4" ht="12.75" customHeight="1" x14ac:dyDescent="0.2">
      <c r="A329" s="111"/>
      <c r="B329" s="15"/>
      <c r="C329" s="15"/>
      <c r="D329" s="15"/>
    </row>
    <row r="330" spans="1:4" ht="12.75" customHeight="1" x14ac:dyDescent="0.2">
      <c r="A330" s="111"/>
      <c r="B330" s="15"/>
      <c r="C330" s="15"/>
      <c r="D330" s="15"/>
    </row>
    <row r="331" spans="1:4" ht="12.75" customHeight="1" x14ac:dyDescent="0.2">
      <c r="A331" s="111"/>
      <c r="B331" s="15"/>
      <c r="C331" s="15"/>
      <c r="D331" s="15"/>
    </row>
    <row r="332" spans="1:4" ht="12.75" customHeight="1" x14ac:dyDescent="0.2">
      <c r="A332" s="111"/>
      <c r="B332" s="15"/>
      <c r="C332" s="15"/>
      <c r="D332" s="15"/>
    </row>
    <row r="333" spans="1:4" ht="12.75" customHeight="1" x14ac:dyDescent="0.2">
      <c r="A333" s="111"/>
      <c r="B333" s="15"/>
      <c r="C333" s="15"/>
      <c r="D333" s="15"/>
    </row>
    <row r="334" spans="1:4" ht="12.75" customHeight="1" x14ac:dyDescent="0.2">
      <c r="A334" s="111"/>
      <c r="B334" s="15"/>
      <c r="C334" s="15"/>
      <c r="D334" s="15"/>
    </row>
    <row r="335" spans="1:4" ht="12.75" customHeight="1" x14ac:dyDescent="0.2">
      <c r="A335" s="111"/>
      <c r="B335" s="15"/>
      <c r="C335" s="15"/>
      <c r="D335" s="15"/>
    </row>
    <row r="336" spans="1:4" ht="12.75" customHeight="1" x14ac:dyDescent="0.2">
      <c r="A336" s="111"/>
      <c r="B336" s="15"/>
      <c r="C336" s="15"/>
      <c r="D336" s="15"/>
    </row>
    <row r="337" spans="1:4" ht="12.75" customHeight="1" x14ac:dyDescent="0.2">
      <c r="A337" s="111"/>
      <c r="B337" s="15"/>
      <c r="C337" s="15"/>
      <c r="D337" s="15"/>
    </row>
    <row r="338" spans="1:4" ht="12.75" customHeight="1" x14ac:dyDescent="0.2">
      <c r="A338" s="111"/>
      <c r="B338" s="15"/>
      <c r="C338" s="15"/>
      <c r="D338" s="15"/>
    </row>
    <row r="339" spans="1:4" ht="12.75" customHeight="1" x14ac:dyDescent="0.2">
      <c r="A339" s="111"/>
      <c r="B339" s="15"/>
      <c r="C339" s="15"/>
      <c r="D339" s="15"/>
    </row>
    <row r="340" spans="1:4" ht="12.75" customHeight="1" x14ac:dyDescent="0.2">
      <c r="A340" s="111"/>
      <c r="B340" s="15"/>
      <c r="C340" s="15"/>
      <c r="D340" s="15"/>
    </row>
    <row r="341" spans="1:4" ht="12.75" customHeight="1" x14ac:dyDescent="0.2">
      <c r="A341" s="111"/>
      <c r="B341" s="15"/>
      <c r="C341" s="15"/>
      <c r="D341" s="15"/>
    </row>
    <row r="342" spans="1:4" ht="12.75" customHeight="1" x14ac:dyDescent="0.2">
      <c r="A342" s="111"/>
      <c r="B342" s="15"/>
      <c r="C342" s="15"/>
      <c r="D342" s="15"/>
    </row>
    <row r="343" spans="1:4" ht="12.75" customHeight="1" x14ac:dyDescent="0.2">
      <c r="A343" s="111"/>
      <c r="B343" s="15"/>
      <c r="C343" s="15"/>
      <c r="D343" s="15"/>
    </row>
    <row r="344" spans="1:4" ht="12.75" customHeight="1" x14ac:dyDescent="0.2">
      <c r="A344" s="111"/>
      <c r="B344" s="15"/>
      <c r="C344" s="15"/>
      <c r="D344" s="15"/>
    </row>
    <row r="345" spans="1:4" ht="12.75" customHeight="1" x14ac:dyDescent="0.2">
      <c r="A345" s="111"/>
      <c r="B345" s="15"/>
      <c r="C345" s="15"/>
      <c r="D345" s="15"/>
    </row>
    <row r="346" spans="1:4" ht="12.75" customHeight="1" x14ac:dyDescent="0.2">
      <c r="A346" s="111"/>
      <c r="B346" s="15"/>
      <c r="C346" s="15"/>
      <c r="D346" s="15"/>
    </row>
    <row r="347" spans="1:4" ht="12.75" customHeight="1" x14ac:dyDescent="0.2">
      <c r="A347" s="111"/>
      <c r="B347" s="15"/>
      <c r="C347" s="15"/>
      <c r="D347" s="15"/>
    </row>
    <row r="348" spans="1:4" ht="12.75" customHeight="1" x14ac:dyDescent="0.2">
      <c r="A348" s="111"/>
      <c r="B348" s="15"/>
      <c r="C348" s="15"/>
      <c r="D348" s="15"/>
    </row>
    <row r="349" spans="1:4" ht="12.75" customHeight="1" x14ac:dyDescent="0.2">
      <c r="A349" s="111"/>
      <c r="B349" s="15"/>
      <c r="C349" s="15"/>
      <c r="D349" s="15"/>
    </row>
    <row r="350" spans="1:4" ht="12.75" customHeight="1" x14ac:dyDescent="0.2">
      <c r="A350" s="111"/>
      <c r="B350" s="15"/>
      <c r="C350" s="15"/>
      <c r="D350" s="15"/>
    </row>
    <row r="351" spans="1:4" ht="12.75" customHeight="1" x14ac:dyDescent="0.2">
      <c r="A351" s="111"/>
      <c r="B351" s="15"/>
      <c r="C351" s="15"/>
      <c r="D351" s="15"/>
    </row>
    <row r="352" spans="1:4" ht="12.75" customHeight="1" x14ac:dyDescent="0.2">
      <c r="A352" s="111"/>
      <c r="B352" s="15"/>
      <c r="C352" s="15"/>
      <c r="D352" s="15"/>
    </row>
    <row r="353" spans="1:4" ht="12.75" customHeight="1" x14ac:dyDescent="0.2">
      <c r="A353" s="111"/>
      <c r="B353" s="15"/>
      <c r="C353" s="15"/>
      <c r="D353" s="15"/>
    </row>
    <row r="354" spans="1:4" ht="12.75" customHeight="1" x14ac:dyDescent="0.2">
      <c r="A354" s="111"/>
      <c r="B354" s="15"/>
      <c r="C354" s="15"/>
      <c r="D354" s="15"/>
    </row>
    <row r="355" spans="1:4" ht="12.75" customHeight="1" x14ac:dyDescent="0.2">
      <c r="A355" s="111"/>
      <c r="B355" s="15"/>
      <c r="C355" s="15"/>
      <c r="D355" s="15"/>
    </row>
    <row r="356" spans="1:4" ht="12.75" customHeight="1" x14ac:dyDescent="0.2">
      <c r="A356" s="111"/>
      <c r="B356" s="15"/>
      <c r="C356" s="15"/>
      <c r="D356" s="15"/>
    </row>
    <row r="357" spans="1:4" ht="12.75" customHeight="1" x14ac:dyDescent="0.2">
      <c r="A357" s="111"/>
      <c r="B357" s="15"/>
      <c r="C357" s="15"/>
      <c r="D357" s="15"/>
    </row>
    <row r="358" spans="1:4" ht="12.75" customHeight="1" x14ac:dyDescent="0.2">
      <c r="A358" s="111"/>
      <c r="B358" s="15"/>
      <c r="C358" s="15"/>
      <c r="D358" s="15"/>
    </row>
    <row r="359" spans="1:4" ht="12.75" customHeight="1" x14ac:dyDescent="0.2">
      <c r="A359" s="111"/>
      <c r="B359" s="15"/>
      <c r="C359" s="15"/>
      <c r="D359" s="15"/>
    </row>
    <row r="360" spans="1:4" ht="12.75" customHeight="1" x14ac:dyDescent="0.2">
      <c r="A360" s="111"/>
      <c r="B360" s="15"/>
      <c r="C360" s="15"/>
      <c r="D360" s="15"/>
    </row>
    <row r="361" spans="1:4" ht="12.75" customHeight="1" x14ac:dyDescent="0.2">
      <c r="A361" s="111"/>
      <c r="B361" s="15"/>
      <c r="C361" s="15"/>
      <c r="D361" s="15"/>
    </row>
    <row r="362" spans="1:4" ht="12.75" customHeight="1" x14ac:dyDescent="0.2">
      <c r="A362" s="111"/>
      <c r="B362" s="15"/>
      <c r="C362" s="15"/>
      <c r="D362" s="15"/>
    </row>
    <row r="363" spans="1:4" ht="12.75" customHeight="1" x14ac:dyDescent="0.2">
      <c r="A363" s="111"/>
      <c r="B363" s="15"/>
      <c r="C363" s="15"/>
      <c r="D363" s="15"/>
    </row>
    <row r="364" spans="1:4" ht="12.75" customHeight="1" x14ac:dyDescent="0.2">
      <c r="A364" s="111"/>
      <c r="B364" s="15"/>
      <c r="C364" s="15"/>
      <c r="D364" s="15"/>
    </row>
    <row r="365" spans="1:4" ht="12.75" customHeight="1" x14ac:dyDescent="0.2">
      <c r="A365" s="111"/>
      <c r="B365" s="15"/>
      <c r="C365" s="15"/>
      <c r="D365" s="15"/>
    </row>
    <row r="366" spans="1:4" ht="12.75" customHeight="1" x14ac:dyDescent="0.2">
      <c r="A366" s="111"/>
      <c r="B366" s="15"/>
      <c r="C366" s="15"/>
      <c r="D366" s="15"/>
    </row>
    <row r="367" spans="1:4" ht="12.75" customHeight="1" x14ac:dyDescent="0.2">
      <c r="A367" s="111"/>
      <c r="B367" s="15"/>
      <c r="C367" s="15"/>
      <c r="D367" s="15"/>
    </row>
    <row r="368" spans="1:4" ht="12.75" customHeight="1" x14ac:dyDescent="0.2">
      <c r="A368" s="111"/>
      <c r="B368" s="15"/>
      <c r="C368" s="15"/>
      <c r="D368" s="15"/>
    </row>
    <row r="369" spans="1:4" ht="12.75" customHeight="1" x14ac:dyDescent="0.2">
      <c r="A369" s="111"/>
      <c r="B369" s="15"/>
      <c r="C369" s="15"/>
      <c r="D369" s="15"/>
    </row>
    <row r="370" spans="1:4" ht="12.75" customHeight="1" x14ac:dyDescent="0.2">
      <c r="A370" s="111"/>
      <c r="B370" s="15"/>
      <c r="C370" s="15"/>
      <c r="D370" s="15"/>
    </row>
    <row r="371" spans="1:4" ht="12.75" customHeight="1" x14ac:dyDescent="0.2">
      <c r="A371" s="111"/>
      <c r="B371" s="15"/>
      <c r="C371" s="15"/>
      <c r="D371" s="15"/>
    </row>
    <row r="372" spans="1:4" ht="12.75" customHeight="1" x14ac:dyDescent="0.2">
      <c r="A372" s="111"/>
      <c r="B372" s="15"/>
      <c r="C372" s="15"/>
      <c r="D372" s="15"/>
    </row>
    <row r="373" spans="1:4" ht="12.75" customHeight="1" x14ac:dyDescent="0.2">
      <c r="A373" s="111"/>
      <c r="B373" s="15"/>
      <c r="C373" s="15"/>
      <c r="D373" s="15"/>
    </row>
    <row r="374" spans="1:4" ht="12.75" customHeight="1" x14ac:dyDescent="0.2">
      <c r="A374" s="111"/>
      <c r="B374" s="15"/>
      <c r="C374" s="15"/>
      <c r="D374" s="15"/>
    </row>
    <row r="375" spans="1:4" ht="12.75" customHeight="1" x14ac:dyDescent="0.2">
      <c r="A375" s="111"/>
      <c r="B375" s="15"/>
      <c r="C375" s="15"/>
      <c r="D375" s="15"/>
    </row>
    <row r="376" spans="1:4" ht="12.75" customHeight="1" x14ac:dyDescent="0.2">
      <c r="A376" s="111"/>
      <c r="B376" s="15"/>
      <c r="C376" s="15"/>
      <c r="D376" s="15"/>
    </row>
    <row r="377" spans="1:4" ht="12.75" customHeight="1" x14ac:dyDescent="0.2">
      <c r="A377" s="111"/>
      <c r="B377" s="15"/>
      <c r="C377" s="15"/>
      <c r="D377" s="15"/>
    </row>
    <row r="378" spans="1:4" ht="12.75" customHeight="1" x14ac:dyDescent="0.2">
      <c r="A378" s="111"/>
      <c r="B378" s="15"/>
      <c r="C378" s="15"/>
      <c r="D378" s="15"/>
    </row>
    <row r="379" spans="1:4" ht="12.75" customHeight="1" x14ac:dyDescent="0.2">
      <c r="A379" s="111"/>
      <c r="B379" s="15"/>
      <c r="C379" s="15"/>
      <c r="D379" s="15"/>
    </row>
    <row r="380" spans="1:4" ht="12.75" customHeight="1" x14ac:dyDescent="0.2">
      <c r="A380" s="111"/>
      <c r="B380" s="15"/>
      <c r="C380" s="15"/>
      <c r="D380" s="15"/>
    </row>
    <row r="381" spans="1:4" ht="12.75" customHeight="1" x14ac:dyDescent="0.2">
      <c r="A381" s="111"/>
      <c r="B381" s="15"/>
      <c r="C381" s="15"/>
      <c r="D381" s="15"/>
    </row>
    <row r="382" spans="1:4" ht="12.75" customHeight="1" x14ac:dyDescent="0.2">
      <c r="A382" s="111"/>
      <c r="B382" s="15"/>
      <c r="C382" s="15"/>
      <c r="D382" s="15"/>
    </row>
    <row r="383" spans="1:4" ht="12.75" customHeight="1" x14ac:dyDescent="0.2">
      <c r="A383" s="111"/>
      <c r="B383" s="15"/>
      <c r="C383" s="15"/>
      <c r="D383" s="15"/>
    </row>
    <row r="384" spans="1:4" ht="12.75" customHeight="1" x14ac:dyDescent="0.2">
      <c r="A384" s="111"/>
      <c r="B384" s="15"/>
      <c r="C384" s="15"/>
      <c r="D384" s="15"/>
    </row>
    <row r="385" spans="1:4" ht="12.75" customHeight="1" x14ac:dyDescent="0.2">
      <c r="A385" s="111"/>
      <c r="B385" s="15"/>
      <c r="C385" s="15"/>
      <c r="D385" s="15"/>
    </row>
    <row r="386" spans="1:4" ht="12.75" customHeight="1" x14ac:dyDescent="0.2">
      <c r="A386" s="111"/>
      <c r="B386" s="15"/>
      <c r="C386" s="15"/>
      <c r="D386" s="15"/>
    </row>
    <row r="387" spans="1:4" ht="12.75" customHeight="1" x14ac:dyDescent="0.2">
      <c r="A387" s="111"/>
      <c r="B387" s="15"/>
      <c r="C387" s="15"/>
      <c r="D387" s="15"/>
    </row>
    <row r="388" spans="1:4" ht="12.75" customHeight="1" x14ac:dyDescent="0.2">
      <c r="A388" s="111"/>
      <c r="B388" s="15"/>
      <c r="C388" s="15"/>
      <c r="D388" s="15"/>
    </row>
    <row r="389" spans="1:4" ht="12.75" customHeight="1" x14ac:dyDescent="0.2">
      <c r="A389" s="111"/>
      <c r="B389" s="15"/>
      <c r="C389" s="15"/>
      <c r="D389" s="15"/>
    </row>
    <row r="390" spans="1:4" ht="12.75" customHeight="1" x14ac:dyDescent="0.2">
      <c r="A390" s="111"/>
      <c r="B390" s="15"/>
      <c r="C390" s="15"/>
      <c r="D390" s="15"/>
    </row>
    <row r="391" spans="1:4" ht="12.75" customHeight="1" x14ac:dyDescent="0.2">
      <c r="A391" s="111"/>
      <c r="B391" s="15"/>
      <c r="C391" s="15"/>
      <c r="D391" s="15"/>
    </row>
    <row r="392" spans="1:4" ht="12.75" customHeight="1" x14ac:dyDescent="0.2">
      <c r="A392" s="111"/>
      <c r="B392" s="15"/>
      <c r="C392" s="15"/>
      <c r="D392" s="15"/>
    </row>
    <row r="393" spans="1:4" ht="12.75" customHeight="1" x14ac:dyDescent="0.2">
      <c r="A393" s="111"/>
      <c r="B393" s="15"/>
      <c r="C393" s="15"/>
      <c r="D393" s="15"/>
    </row>
    <row r="394" spans="1:4" ht="12.75" customHeight="1" x14ac:dyDescent="0.2">
      <c r="A394" s="111"/>
      <c r="B394" s="15"/>
      <c r="C394" s="15"/>
      <c r="D394" s="15"/>
    </row>
    <row r="395" spans="1:4" ht="12.75" customHeight="1" x14ac:dyDescent="0.2">
      <c r="A395" s="111"/>
      <c r="B395" s="15"/>
      <c r="C395" s="15"/>
      <c r="D395" s="15"/>
    </row>
    <row r="396" spans="1:4" ht="12.75" customHeight="1" x14ac:dyDescent="0.2">
      <c r="A396" s="111"/>
      <c r="B396" s="15"/>
      <c r="C396" s="15"/>
      <c r="D396" s="15"/>
    </row>
    <row r="397" spans="1:4" ht="12.75" customHeight="1" x14ac:dyDescent="0.2">
      <c r="A397" s="111"/>
      <c r="B397" s="15"/>
      <c r="C397" s="15"/>
      <c r="D397" s="15"/>
    </row>
    <row r="398" spans="1:4" ht="12.75" customHeight="1" x14ac:dyDescent="0.2">
      <c r="A398" s="111"/>
      <c r="B398" s="15"/>
      <c r="C398" s="15"/>
      <c r="D398" s="15"/>
    </row>
    <row r="399" spans="1:4" ht="12.75" customHeight="1" x14ac:dyDescent="0.2">
      <c r="A399" s="111"/>
      <c r="B399" s="15"/>
      <c r="C399" s="15"/>
      <c r="D399" s="15"/>
    </row>
    <row r="400" spans="1:4" ht="12.75" customHeight="1" x14ac:dyDescent="0.2">
      <c r="A400" s="111"/>
      <c r="B400" s="15"/>
      <c r="C400" s="15"/>
      <c r="D400" s="15"/>
    </row>
    <row r="401" spans="1:4" ht="12.75" customHeight="1" x14ac:dyDescent="0.2">
      <c r="A401" s="111"/>
      <c r="B401" s="15"/>
      <c r="C401" s="15"/>
      <c r="D401" s="15"/>
    </row>
    <row r="402" spans="1:4" ht="12.75" customHeight="1" x14ac:dyDescent="0.2">
      <c r="A402" s="111"/>
      <c r="B402" s="15"/>
      <c r="C402" s="15"/>
      <c r="D402" s="15"/>
    </row>
    <row r="403" spans="1:4" ht="12.75" customHeight="1" x14ac:dyDescent="0.2">
      <c r="A403" s="111"/>
      <c r="B403" s="15"/>
      <c r="C403" s="15"/>
      <c r="D403" s="15"/>
    </row>
    <row r="404" spans="1:4" ht="12.75" customHeight="1" x14ac:dyDescent="0.2">
      <c r="A404" s="111"/>
      <c r="B404" s="15"/>
      <c r="C404" s="15"/>
      <c r="D404" s="15"/>
    </row>
    <row r="405" spans="1:4" ht="12.75" customHeight="1" x14ac:dyDescent="0.2">
      <c r="A405" s="111"/>
      <c r="B405" s="15"/>
      <c r="C405" s="15"/>
      <c r="D405" s="15"/>
    </row>
    <row r="406" spans="1:4" ht="12.75" customHeight="1" x14ac:dyDescent="0.2">
      <c r="A406" s="111"/>
      <c r="B406" s="15"/>
      <c r="C406" s="15"/>
      <c r="D406" s="15"/>
    </row>
    <row r="407" spans="1:4" ht="12.75" customHeight="1" x14ac:dyDescent="0.2">
      <c r="A407" s="111"/>
      <c r="B407" s="15"/>
      <c r="C407" s="15"/>
      <c r="D407" s="15"/>
    </row>
    <row r="408" spans="1:4" ht="12.75" customHeight="1" x14ac:dyDescent="0.2">
      <c r="A408" s="111"/>
      <c r="B408" s="15"/>
      <c r="C408" s="15"/>
      <c r="D408" s="15"/>
    </row>
    <row r="409" spans="1:4" ht="12.75" customHeight="1" x14ac:dyDescent="0.2">
      <c r="A409" s="111"/>
      <c r="B409" s="15"/>
      <c r="C409" s="15"/>
      <c r="D409" s="15"/>
    </row>
    <row r="410" spans="1:4" ht="12.75" customHeight="1" x14ac:dyDescent="0.2">
      <c r="A410" s="111"/>
      <c r="B410" s="15"/>
      <c r="C410" s="15"/>
      <c r="D410" s="15"/>
    </row>
    <row r="411" spans="1:4" ht="12.75" customHeight="1" x14ac:dyDescent="0.2">
      <c r="A411" s="111"/>
      <c r="B411" s="15"/>
      <c r="C411" s="15"/>
      <c r="D411" s="15"/>
    </row>
    <row r="412" spans="1:4" ht="12.75" customHeight="1" x14ac:dyDescent="0.2">
      <c r="A412" s="111"/>
      <c r="B412" s="15"/>
      <c r="C412" s="15"/>
      <c r="D412" s="15"/>
    </row>
    <row r="413" spans="1:4" ht="12.75" customHeight="1" x14ac:dyDescent="0.2">
      <c r="A413" s="111"/>
      <c r="B413" s="15"/>
      <c r="C413" s="15"/>
      <c r="D413" s="15"/>
    </row>
    <row r="414" spans="1:4" ht="12.75" customHeight="1" x14ac:dyDescent="0.2">
      <c r="A414" s="111"/>
      <c r="B414" s="15"/>
      <c r="C414" s="15"/>
      <c r="D414" s="15"/>
    </row>
    <row r="415" spans="1:4" ht="12.75" customHeight="1" x14ac:dyDescent="0.2">
      <c r="A415" s="111"/>
      <c r="B415" s="15"/>
      <c r="C415" s="15"/>
      <c r="D415" s="15"/>
    </row>
    <row r="416" spans="1:4" ht="12.75" customHeight="1" x14ac:dyDescent="0.2">
      <c r="A416" s="111"/>
      <c r="B416" s="15"/>
      <c r="C416" s="15"/>
      <c r="D416" s="15"/>
    </row>
    <row r="417" spans="1:4" ht="12.75" customHeight="1" x14ac:dyDescent="0.2">
      <c r="A417" s="111"/>
      <c r="B417" s="15"/>
      <c r="C417" s="15"/>
      <c r="D417" s="15"/>
    </row>
    <row r="418" spans="1:4" ht="12.75" customHeight="1" x14ac:dyDescent="0.2">
      <c r="A418" s="111"/>
      <c r="B418" s="15"/>
      <c r="C418" s="15"/>
      <c r="D418" s="15"/>
    </row>
    <row r="419" spans="1:4" ht="12.75" customHeight="1" x14ac:dyDescent="0.2">
      <c r="A419" s="111"/>
      <c r="B419" s="15"/>
      <c r="C419" s="15"/>
      <c r="D419" s="15"/>
    </row>
    <row r="420" spans="1:4" ht="12.75" customHeight="1" x14ac:dyDescent="0.2">
      <c r="A420" s="111"/>
      <c r="B420" s="15"/>
      <c r="C420" s="15"/>
      <c r="D420" s="15"/>
    </row>
    <row r="421" spans="1:4" ht="12.75" customHeight="1" x14ac:dyDescent="0.2">
      <c r="A421" s="111"/>
      <c r="B421" s="15"/>
      <c r="C421" s="15"/>
      <c r="D421" s="15"/>
    </row>
    <row r="422" spans="1:4" ht="12.75" customHeight="1" x14ac:dyDescent="0.2">
      <c r="A422" s="111"/>
      <c r="B422" s="15"/>
      <c r="C422" s="15"/>
      <c r="D422" s="15"/>
    </row>
    <row r="423" spans="1:4" ht="12.75" customHeight="1" x14ac:dyDescent="0.2">
      <c r="A423" s="111"/>
      <c r="B423" s="15"/>
      <c r="C423" s="15"/>
      <c r="D423" s="15"/>
    </row>
    <row r="424" spans="1:4" ht="12.75" customHeight="1" x14ac:dyDescent="0.2">
      <c r="A424" s="111"/>
      <c r="B424" s="15"/>
      <c r="C424" s="15"/>
      <c r="D424" s="15"/>
    </row>
    <row r="425" spans="1:4" ht="12.75" customHeight="1" x14ac:dyDescent="0.2">
      <c r="A425" s="111"/>
      <c r="B425" s="15"/>
      <c r="C425" s="15"/>
      <c r="D425" s="15"/>
    </row>
    <row r="426" spans="1:4" ht="12.75" customHeight="1" x14ac:dyDescent="0.2">
      <c r="A426" s="111"/>
      <c r="B426" s="15"/>
      <c r="C426" s="15"/>
      <c r="D426" s="15"/>
    </row>
    <row r="427" spans="1:4" ht="12.75" customHeight="1" x14ac:dyDescent="0.2">
      <c r="A427" s="111"/>
      <c r="B427" s="15"/>
      <c r="C427" s="15"/>
      <c r="D427" s="15"/>
    </row>
    <row r="428" spans="1:4" ht="12.75" customHeight="1" x14ac:dyDescent="0.2">
      <c r="A428" s="111"/>
      <c r="B428" s="15"/>
      <c r="C428" s="15"/>
      <c r="D428" s="15"/>
    </row>
    <row r="429" spans="1:4" ht="12.75" customHeight="1" x14ac:dyDescent="0.2">
      <c r="A429" s="111"/>
      <c r="B429" s="15"/>
      <c r="C429" s="15"/>
      <c r="D429" s="15"/>
    </row>
    <row r="430" spans="1:4" ht="12.75" customHeight="1" x14ac:dyDescent="0.2">
      <c r="A430" s="111"/>
      <c r="B430" s="15"/>
      <c r="C430" s="15"/>
      <c r="D430" s="15"/>
    </row>
    <row r="431" spans="1:4" ht="12.75" customHeight="1" x14ac:dyDescent="0.2">
      <c r="A431" s="111"/>
      <c r="B431" s="15"/>
      <c r="C431" s="15"/>
      <c r="D431" s="15"/>
    </row>
    <row r="432" spans="1:4" ht="12.75" customHeight="1" x14ac:dyDescent="0.2">
      <c r="A432" s="111"/>
      <c r="B432" s="15"/>
      <c r="C432" s="15"/>
      <c r="D432" s="15"/>
    </row>
    <row r="433" spans="1:4" ht="12.75" customHeight="1" x14ac:dyDescent="0.2">
      <c r="A433" s="111"/>
      <c r="B433" s="15"/>
      <c r="C433" s="15"/>
      <c r="D433" s="15"/>
    </row>
    <row r="434" spans="1:4" ht="12.75" customHeight="1" x14ac:dyDescent="0.2">
      <c r="A434" s="111"/>
      <c r="B434" s="15"/>
      <c r="C434" s="15"/>
      <c r="D434" s="15"/>
    </row>
    <row r="435" spans="1:4" ht="12.75" customHeight="1" x14ac:dyDescent="0.2">
      <c r="A435" s="111"/>
      <c r="B435" s="15"/>
      <c r="C435" s="15"/>
      <c r="D435" s="15"/>
    </row>
    <row r="436" spans="1:4" ht="12.75" customHeight="1" x14ac:dyDescent="0.2">
      <c r="A436" s="111"/>
      <c r="B436" s="15"/>
      <c r="C436" s="15"/>
      <c r="D436" s="15"/>
    </row>
    <row r="437" spans="1:4" ht="12.75" customHeight="1" x14ac:dyDescent="0.2">
      <c r="A437" s="111"/>
      <c r="B437" s="15"/>
      <c r="C437" s="15"/>
      <c r="D437" s="15"/>
    </row>
    <row r="438" spans="1:4" ht="12.75" customHeight="1" x14ac:dyDescent="0.2">
      <c r="A438" s="111"/>
      <c r="B438" s="15"/>
      <c r="C438" s="15"/>
      <c r="D438" s="15"/>
    </row>
    <row r="439" spans="1:4" ht="12.75" customHeight="1" x14ac:dyDescent="0.2">
      <c r="A439" s="111"/>
      <c r="B439" s="15"/>
      <c r="C439" s="15"/>
      <c r="D439" s="15"/>
    </row>
    <row r="440" spans="1:4" ht="12.75" customHeight="1" x14ac:dyDescent="0.2">
      <c r="A440" s="111"/>
      <c r="B440" s="15"/>
      <c r="C440" s="15"/>
      <c r="D440" s="15"/>
    </row>
    <row r="441" spans="1:4" ht="12.75" customHeight="1" x14ac:dyDescent="0.2">
      <c r="A441" s="111"/>
      <c r="B441" s="15"/>
      <c r="C441" s="15"/>
      <c r="D441" s="15"/>
    </row>
    <row r="442" spans="1:4" ht="12.75" customHeight="1" x14ac:dyDescent="0.2">
      <c r="A442" s="111"/>
      <c r="B442" s="15"/>
      <c r="C442" s="15"/>
      <c r="D442" s="15"/>
    </row>
    <row r="443" spans="1:4" ht="12.75" customHeight="1" x14ac:dyDescent="0.2">
      <c r="A443" s="111"/>
      <c r="B443" s="15"/>
      <c r="C443" s="15"/>
      <c r="D443" s="15"/>
    </row>
    <row r="444" spans="1:4" ht="12.75" customHeight="1" x14ac:dyDescent="0.2">
      <c r="A444" s="111"/>
      <c r="B444" s="15"/>
      <c r="C444" s="15"/>
      <c r="D444" s="15"/>
    </row>
    <row r="445" spans="1:4" ht="12.75" customHeight="1" x14ac:dyDescent="0.2">
      <c r="A445" s="111"/>
      <c r="B445" s="15"/>
      <c r="C445" s="15"/>
      <c r="D445" s="15"/>
    </row>
    <row r="446" spans="1:4" ht="12.75" customHeight="1" x14ac:dyDescent="0.2">
      <c r="A446" s="111"/>
      <c r="B446" s="15"/>
      <c r="C446" s="15"/>
      <c r="D446" s="15"/>
    </row>
    <row r="447" spans="1:4" ht="12.75" customHeight="1" x14ac:dyDescent="0.2">
      <c r="A447" s="111"/>
      <c r="B447" s="15"/>
      <c r="C447" s="15"/>
      <c r="D447" s="15"/>
    </row>
    <row r="448" spans="1:4" ht="12.75" customHeight="1" x14ac:dyDescent="0.2">
      <c r="A448" s="111"/>
      <c r="B448" s="15"/>
      <c r="C448" s="15"/>
      <c r="D448" s="15"/>
    </row>
    <row r="449" spans="1:4" ht="12.75" customHeight="1" x14ac:dyDescent="0.2">
      <c r="A449" s="111"/>
      <c r="B449" s="15"/>
      <c r="C449" s="15"/>
      <c r="D449" s="15"/>
    </row>
    <row r="450" spans="1:4" ht="12.75" customHeight="1" x14ac:dyDescent="0.2">
      <c r="A450" s="111"/>
      <c r="B450" s="15"/>
      <c r="C450" s="15"/>
      <c r="D450" s="15"/>
    </row>
    <row r="451" spans="1:4" ht="12.75" customHeight="1" x14ac:dyDescent="0.2">
      <c r="A451" s="111"/>
      <c r="B451" s="15"/>
      <c r="C451" s="15"/>
      <c r="D451" s="15"/>
    </row>
    <row r="452" spans="1:4" ht="12.75" customHeight="1" x14ac:dyDescent="0.2">
      <c r="A452" s="111"/>
      <c r="B452" s="15"/>
      <c r="C452" s="15"/>
      <c r="D452" s="15"/>
    </row>
    <row r="453" spans="1:4" ht="12.75" customHeight="1" x14ac:dyDescent="0.2">
      <c r="A453" s="111"/>
      <c r="B453" s="15"/>
      <c r="C453" s="15"/>
      <c r="D453" s="15"/>
    </row>
    <row r="454" spans="1:4" ht="12.75" customHeight="1" x14ac:dyDescent="0.2">
      <c r="A454" s="111"/>
      <c r="B454" s="15"/>
      <c r="C454" s="15"/>
      <c r="D454" s="15"/>
    </row>
    <row r="455" spans="1:4" ht="12.75" customHeight="1" x14ac:dyDescent="0.2">
      <c r="A455" s="111"/>
      <c r="B455" s="15"/>
      <c r="C455" s="15"/>
      <c r="D455" s="15"/>
    </row>
    <row r="456" spans="1:4" ht="12.75" customHeight="1" x14ac:dyDescent="0.2">
      <c r="A456" s="111"/>
      <c r="B456" s="15"/>
      <c r="C456" s="15"/>
      <c r="D456" s="15"/>
    </row>
    <row r="457" spans="1:4" ht="12.75" customHeight="1" x14ac:dyDescent="0.2">
      <c r="A457" s="111"/>
      <c r="B457" s="15"/>
      <c r="C457" s="15"/>
      <c r="D457" s="15"/>
    </row>
    <row r="458" spans="1:4" ht="12.75" customHeight="1" x14ac:dyDescent="0.2">
      <c r="A458" s="111"/>
      <c r="B458" s="15"/>
      <c r="C458" s="15"/>
      <c r="D458" s="15"/>
    </row>
    <row r="459" spans="1:4" ht="12.75" customHeight="1" x14ac:dyDescent="0.2">
      <c r="A459" s="111"/>
      <c r="B459" s="15"/>
      <c r="C459" s="15"/>
      <c r="D459" s="15"/>
    </row>
    <row r="460" spans="1:4" ht="12.75" customHeight="1" x14ac:dyDescent="0.2">
      <c r="A460" s="111"/>
      <c r="B460" s="15"/>
      <c r="C460" s="15"/>
      <c r="D460" s="15"/>
    </row>
    <row r="461" spans="1:4" ht="12.75" customHeight="1" x14ac:dyDescent="0.2">
      <c r="A461" s="111"/>
      <c r="B461" s="15"/>
      <c r="C461" s="15"/>
      <c r="D461" s="15"/>
    </row>
    <row r="462" spans="1:4" ht="12.75" customHeight="1" x14ac:dyDescent="0.2">
      <c r="A462" s="111"/>
      <c r="B462" s="15"/>
      <c r="C462" s="15"/>
      <c r="D462" s="15"/>
    </row>
    <row r="463" spans="1:4" ht="12.75" customHeight="1" x14ac:dyDescent="0.2">
      <c r="A463" s="111"/>
      <c r="B463" s="15"/>
      <c r="C463" s="15"/>
      <c r="D463" s="15"/>
    </row>
    <row r="464" spans="1:4" ht="12.75" customHeight="1" x14ac:dyDescent="0.2">
      <c r="A464" s="111"/>
      <c r="B464" s="15"/>
      <c r="C464" s="15"/>
      <c r="D464" s="15"/>
    </row>
    <row r="465" spans="1:4" ht="12.75" customHeight="1" x14ac:dyDescent="0.2">
      <c r="A465" s="111"/>
      <c r="B465" s="15"/>
      <c r="C465" s="15"/>
      <c r="D465" s="15"/>
    </row>
    <row r="466" spans="1:4" ht="12.75" customHeight="1" x14ac:dyDescent="0.2">
      <c r="A466" s="111"/>
      <c r="B466" s="15"/>
      <c r="C466" s="15"/>
      <c r="D466" s="15"/>
    </row>
    <row r="467" spans="1:4" ht="12.75" customHeight="1" x14ac:dyDescent="0.2">
      <c r="A467" s="111"/>
      <c r="B467" s="15"/>
      <c r="C467" s="15"/>
      <c r="D467" s="15"/>
    </row>
    <row r="468" spans="1:4" ht="12.75" customHeight="1" x14ac:dyDescent="0.2">
      <c r="A468" s="111"/>
      <c r="B468" s="15"/>
      <c r="C468" s="15"/>
      <c r="D468" s="15"/>
    </row>
    <row r="469" spans="1:4" ht="12.75" customHeight="1" x14ac:dyDescent="0.2">
      <c r="A469" s="111"/>
      <c r="B469" s="15"/>
      <c r="C469" s="15"/>
      <c r="D469" s="15"/>
    </row>
    <row r="470" spans="1:4" ht="12.75" customHeight="1" x14ac:dyDescent="0.2">
      <c r="A470" s="111"/>
      <c r="B470" s="15"/>
      <c r="C470" s="15"/>
      <c r="D470" s="15"/>
    </row>
    <row r="471" spans="1:4" ht="12.75" customHeight="1" x14ac:dyDescent="0.2">
      <c r="A471" s="111"/>
      <c r="B471" s="15"/>
      <c r="C471" s="15"/>
      <c r="D471" s="15"/>
    </row>
    <row r="472" spans="1:4" ht="12.75" customHeight="1" x14ac:dyDescent="0.2">
      <c r="A472" s="111"/>
      <c r="B472" s="15"/>
      <c r="C472" s="15"/>
      <c r="D472" s="15"/>
    </row>
    <row r="473" spans="1:4" ht="12.75" customHeight="1" x14ac:dyDescent="0.2">
      <c r="A473" s="111"/>
      <c r="B473" s="15"/>
      <c r="C473" s="15"/>
      <c r="D473" s="15"/>
    </row>
    <row r="474" spans="1:4" ht="12.75" customHeight="1" x14ac:dyDescent="0.2">
      <c r="A474" s="111"/>
      <c r="B474" s="15"/>
      <c r="C474" s="15"/>
      <c r="D474" s="15"/>
    </row>
    <row r="475" spans="1:4" ht="12.75" customHeight="1" x14ac:dyDescent="0.2">
      <c r="A475" s="111"/>
      <c r="B475" s="15"/>
      <c r="C475" s="15"/>
      <c r="D475" s="15"/>
    </row>
    <row r="476" spans="1:4" ht="12.75" customHeight="1" x14ac:dyDescent="0.2">
      <c r="A476" s="111"/>
      <c r="B476" s="15"/>
      <c r="C476" s="15"/>
      <c r="D476" s="15"/>
    </row>
    <row r="477" spans="1:4" ht="12.75" customHeight="1" x14ac:dyDescent="0.2">
      <c r="A477" s="111"/>
      <c r="B477" s="15"/>
      <c r="C477" s="15"/>
      <c r="D477" s="15"/>
    </row>
    <row r="478" spans="1:4" ht="12.75" customHeight="1" x14ac:dyDescent="0.2">
      <c r="A478" s="111"/>
      <c r="B478" s="15"/>
      <c r="C478" s="15"/>
      <c r="D478" s="15"/>
    </row>
    <row r="479" spans="1:4" ht="12.75" customHeight="1" x14ac:dyDescent="0.2">
      <c r="A479" s="111"/>
      <c r="B479" s="15"/>
      <c r="C479" s="15"/>
      <c r="D479" s="15"/>
    </row>
    <row r="480" spans="1:4" ht="12.75" customHeight="1" x14ac:dyDescent="0.2">
      <c r="A480" s="111"/>
      <c r="B480" s="15"/>
      <c r="C480" s="15"/>
      <c r="D480" s="15"/>
    </row>
    <row r="481" spans="1:4" ht="12.75" customHeight="1" x14ac:dyDescent="0.2">
      <c r="A481" s="111"/>
      <c r="B481" s="15"/>
      <c r="C481" s="15"/>
      <c r="D481" s="15"/>
    </row>
    <row r="482" spans="1:4" ht="12.75" customHeight="1" x14ac:dyDescent="0.2">
      <c r="A482" s="111"/>
      <c r="B482" s="15"/>
      <c r="C482" s="15"/>
      <c r="D482" s="15"/>
    </row>
    <row r="483" spans="1:4" ht="12.75" customHeight="1" x14ac:dyDescent="0.2">
      <c r="A483" s="111"/>
      <c r="B483" s="15"/>
      <c r="C483" s="15"/>
      <c r="D483" s="15"/>
    </row>
    <row r="484" spans="1:4" ht="12.75" customHeight="1" x14ac:dyDescent="0.2">
      <c r="A484" s="111"/>
      <c r="B484" s="15"/>
      <c r="C484" s="15"/>
      <c r="D484" s="15"/>
    </row>
    <row r="485" spans="1:4" ht="12.75" customHeight="1" x14ac:dyDescent="0.2">
      <c r="A485" s="111"/>
      <c r="B485" s="15"/>
      <c r="C485" s="15"/>
      <c r="D485" s="15"/>
    </row>
    <row r="486" spans="1:4" ht="12.75" customHeight="1" x14ac:dyDescent="0.2">
      <c r="A486" s="111"/>
      <c r="B486" s="15"/>
      <c r="C486" s="15"/>
      <c r="D486" s="15"/>
    </row>
    <row r="487" spans="1:4" ht="12.75" customHeight="1" x14ac:dyDescent="0.2">
      <c r="A487" s="111"/>
      <c r="B487" s="15"/>
      <c r="C487" s="15"/>
      <c r="D487" s="15"/>
    </row>
    <row r="488" spans="1:4" ht="12.75" customHeight="1" x14ac:dyDescent="0.2">
      <c r="A488" s="111"/>
      <c r="B488" s="15"/>
      <c r="C488" s="15"/>
      <c r="D488" s="15"/>
    </row>
    <row r="489" spans="1:4" ht="12.75" customHeight="1" x14ac:dyDescent="0.2">
      <c r="A489" s="111"/>
      <c r="B489" s="15"/>
      <c r="C489" s="15"/>
      <c r="D489" s="15"/>
    </row>
    <row r="490" spans="1:4" ht="12.75" customHeight="1" x14ac:dyDescent="0.2">
      <c r="A490" s="111"/>
      <c r="B490" s="15"/>
      <c r="C490" s="15"/>
      <c r="D490" s="15"/>
    </row>
    <row r="491" spans="1:4" ht="12.75" customHeight="1" x14ac:dyDescent="0.2">
      <c r="A491" s="111"/>
      <c r="B491" s="15"/>
      <c r="C491" s="15"/>
      <c r="D491" s="15"/>
    </row>
    <row r="492" spans="1:4" ht="12.75" customHeight="1" x14ac:dyDescent="0.2">
      <c r="A492" s="111"/>
      <c r="B492" s="15"/>
      <c r="C492" s="15"/>
      <c r="D492" s="15"/>
    </row>
    <row r="493" spans="1:4" ht="12.75" customHeight="1" x14ac:dyDescent="0.2">
      <c r="A493" s="111"/>
      <c r="B493" s="15"/>
      <c r="C493" s="15"/>
      <c r="D493" s="15"/>
    </row>
    <row r="494" spans="1:4" ht="12.75" customHeight="1" x14ac:dyDescent="0.2">
      <c r="A494" s="111"/>
      <c r="B494" s="15"/>
      <c r="C494" s="15"/>
      <c r="D494" s="15"/>
    </row>
    <row r="495" spans="1:4" ht="12.75" customHeight="1" x14ac:dyDescent="0.2">
      <c r="A495" s="111"/>
      <c r="B495" s="15"/>
      <c r="C495" s="15"/>
      <c r="D495" s="15"/>
    </row>
    <row r="496" spans="1:4" ht="12.75" customHeight="1" x14ac:dyDescent="0.2">
      <c r="A496" s="111"/>
      <c r="B496" s="15"/>
      <c r="C496" s="15"/>
      <c r="D496" s="15"/>
    </row>
    <row r="497" spans="1:4" ht="12.75" customHeight="1" x14ac:dyDescent="0.2">
      <c r="A497" s="111"/>
      <c r="B497" s="15"/>
      <c r="C497" s="15"/>
      <c r="D497" s="15"/>
    </row>
    <row r="498" spans="1:4" ht="12.75" customHeight="1" x14ac:dyDescent="0.2">
      <c r="A498" s="111"/>
      <c r="B498" s="15"/>
      <c r="C498" s="15"/>
      <c r="D498" s="15"/>
    </row>
    <row r="499" spans="1:4" ht="12.75" customHeight="1" x14ac:dyDescent="0.2">
      <c r="A499" s="111"/>
      <c r="B499" s="15"/>
      <c r="C499" s="15"/>
      <c r="D499" s="15"/>
    </row>
    <row r="500" spans="1:4" ht="12.75" customHeight="1" x14ac:dyDescent="0.2">
      <c r="A500" s="111"/>
      <c r="B500" s="15"/>
      <c r="C500" s="15"/>
      <c r="D500" s="15"/>
    </row>
    <row r="501" spans="1:4" ht="12.75" customHeight="1" x14ac:dyDescent="0.2">
      <c r="A501" s="111"/>
      <c r="B501" s="15"/>
      <c r="C501" s="15"/>
      <c r="D501" s="15"/>
    </row>
    <row r="502" spans="1:4" ht="12.75" customHeight="1" x14ac:dyDescent="0.2">
      <c r="A502" s="111"/>
      <c r="B502" s="15"/>
      <c r="C502" s="15"/>
      <c r="D502" s="15"/>
    </row>
    <row r="503" spans="1:4" ht="12.75" customHeight="1" x14ac:dyDescent="0.2">
      <c r="A503" s="111"/>
      <c r="B503" s="15"/>
      <c r="C503" s="15"/>
      <c r="D503" s="15"/>
    </row>
    <row r="504" spans="1:4" ht="12.75" customHeight="1" x14ac:dyDescent="0.2">
      <c r="A504" s="111"/>
      <c r="B504" s="15"/>
      <c r="C504" s="15"/>
      <c r="D504" s="15"/>
    </row>
    <row r="505" spans="1:4" ht="12.75" customHeight="1" x14ac:dyDescent="0.2">
      <c r="A505" s="111"/>
      <c r="B505" s="15"/>
      <c r="C505" s="15"/>
      <c r="D505" s="15"/>
    </row>
    <row r="506" spans="1:4" ht="12.75" customHeight="1" x14ac:dyDescent="0.2">
      <c r="A506" s="111"/>
      <c r="B506" s="15"/>
      <c r="C506" s="15"/>
      <c r="D506" s="15"/>
    </row>
    <row r="507" spans="1:4" ht="12.75" customHeight="1" x14ac:dyDescent="0.2">
      <c r="A507" s="111"/>
      <c r="B507" s="15"/>
      <c r="C507" s="15"/>
      <c r="D507" s="15"/>
    </row>
    <row r="508" spans="1:4" ht="12.75" customHeight="1" x14ac:dyDescent="0.2">
      <c r="A508" s="111"/>
      <c r="B508" s="15"/>
      <c r="C508" s="15"/>
      <c r="D508" s="15"/>
    </row>
    <row r="509" spans="1:4" ht="12.75" customHeight="1" x14ac:dyDescent="0.2">
      <c r="A509" s="111"/>
      <c r="B509" s="15"/>
      <c r="C509" s="15"/>
      <c r="D509" s="15"/>
    </row>
    <row r="510" spans="1:4" ht="12.75" customHeight="1" x14ac:dyDescent="0.2">
      <c r="A510" s="111"/>
      <c r="B510" s="15"/>
      <c r="C510" s="15"/>
      <c r="D510" s="15"/>
    </row>
    <row r="511" spans="1:4" ht="12.75" customHeight="1" x14ac:dyDescent="0.2">
      <c r="A511" s="111"/>
      <c r="B511" s="15"/>
      <c r="C511" s="15"/>
      <c r="D511" s="15"/>
    </row>
    <row r="512" spans="1:4" ht="12.75" customHeight="1" x14ac:dyDescent="0.2">
      <c r="A512" s="111"/>
      <c r="B512" s="15"/>
      <c r="C512" s="15"/>
      <c r="D512" s="15"/>
    </row>
    <row r="513" spans="1:4" ht="12.75" customHeight="1" x14ac:dyDescent="0.2">
      <c r="A513" s="111"/>
      <c r="B513" s="15"/>
      <c r="C513" s="15"/>
      <c r="D513" s="15"/>
    </row>
    <row r="514" spans="1:4" ht="12.75" customHeight="1" x14ac:dyDescent="0.2">
      <c r="A514" s="111"/>
      <c r="B514" s="15"/>
      <c r="C514" s="15"/>
      <c r="D514" s="15"/>
    </row>
    <row r="515" spans="1:4" ht="12.75" customHeight="1" x14ac:dyDescent="0.2">
      <c r="A515" s="111"/>
      <c r="B515" s="15"/>
      <c r="C515" s="15"/>
      <c r="D515" s="15"/>
    </row>
    <row r="516" spans="1:4" ht="12.75" customHeight="1" x14ac:dyDescent="0.2">
      <c r="A516" s="111"/>
      <c r="B516" s="15"/>
      <c r="C516" s="15"/>
      <c r="D516" s="15"/>
    </row>
    <row r="517" spans="1:4" ht="12.75" customHeight="1" x14ac:dyDescent="0.2">
      <c r="A517" s="111"/>
      <c r="B517" s="15"/>
      <c r="C517" s="15"/>
      <c r="D517" s="15"/>
    </row>
    <row r="518" spans="1:4" ht="12.75" customHeight="1" x14ac:dyDescent="0.2">
      <c r="A518" s="111"/>
      <c r="B518" s="15"/>
      <c r="C518" s="15"/>
      <c r="D518" s="15"/>
    </row>
    <row r="519" spans="1:4" ht="12.75" customHeight="1" x14ac:dyDescent="0.2">
      <c r="A519" s="111"/>
      <c r="B519" s="15"/>
      <c r="C519" s="15"/>
      <c r="D519" s="15"/>
    </row>
    <row r="520" spans="1:4" ht="12.75" customHeight="1" x14ac:dyDescent="0.2">
      <c r="A520" s="111"/>
      <c r="B520" s="15"/>
      <c r="C520" s="15"/>
      <c r="D520" s="15"/>
    </row>
    <row r="521" spans="1:4" ht="12.75" customHeight="1" x14ac:dyDescent="0.2">
      <c r="A521" s="111"/>
      <c r="B521" s="15"/>
      <c r="C521" s="15"/>
      <c r="D521" s="15"/>
    </row>
    <row r="522" spans="1:4" ht="12.75" customHeight="1" x14ac:dyDescent="0.2">
      <c r="A522" s="111"/>
      <c r="B522" s="15"/>
      <c r="C522" s="15"/>
      <c r="D522" s="15"/>
    </row>
    <row r="523" spans="1:4" ht="12.75" customHeight="1" x14ac:dyDescent="0.2">
      <c r="A523" s="111"/>
      <c r="B523" s="15"/>
      <c r="C523" s="15"/>
      <c r="D523" s="15"/>
    </row>
    <row r="524" spans="1:4" ht="12.75" customHeight="1" x14ac:dyDescent="0.2">
      <c r="A524" s="111"/>
      <c r="B524" s="15"/>
      <c r="C524" s="15"/>
      <c r="D524" s="15"/>
    </row>
    <row r="525" spans="1:4" ht="12.75" customHeight="1" x14ac:dyDescent="0.2">
      <c r="A525" s="111"/>
      <c r="B525" s="15"/>
      <c r="C525" s="15"/>
      <c r="D525" s="15"/>
    </row>
    <row r="526" spans="1:4" ht="12.75" customHeight="1" x14ac:dyDescent="0.2">
      <c r="A526" s="111"/>
      <c r="B526" s="15"/>
      <c r="C526" s="15"/>
      <c r="D526" s="15"/>
    </row>
    <row r="527" spans="1:4" ht="12.75" customHeight="1" x14ac:dyDescent="0.2">
      <c r="A527" s="111"/>
      <c r="B527" s="15"/>
      <c r="C527" s="15"/>
      <c r="D527" s="15"/>
    </row>
    <row r="528" spans="1:4" ht="12.75" customHeight="1" x14ac:dyDescent="0.2">
      <c r="A528" s="111"/>
      <c r="B528" s="15"/>
      <c r="C528" s="15"/>
      <c r="D528" s="15"/>
    </row>
    <row r="529" spans="1:4" ht="12.75" customHeight="1" x14ac:dyDescent="0.2">
      <c r="A529" s="111"/>
      <c r="B529" s="15"/>
      <c r="C529" s="15"/>
      <c r="D529" s="15"/>
    </row>
    <row r="530" spans="1:4" ht="12.75" customHeight="1" x14ac:dyDescent="0.2">
      <c r="A530" s="111"/>
      <c r="B530" s="15"/>
      <c r="C530" s="15"/>
      <c r="D530" s="15"/>
    </row>
    <row r="531" spans="1:4" ht="12.75" customHeight="1" x14ac:dyDescent="0.2">
      <c r="A531" s="111"/>
      <c r="B531" s="15"/>
      <c r="C531" s="15"/>
      <c r="D531" s="15"/>
    </row>
    <row r="532" spans="1:4" ht="12.75" customHeight="1" x14ac:dyDescent="0.2">
      <c r="A532" s="111"/>
      <c r="B532" s="15"/>
      <c r="C532" s="15"/>
      <c r="D532" s="15"/>
    </row>
    <row r="533" spans="1:4" ht="12.75" customHeight="1" x14ac:dyDescent="0.2">
      <c r="A533" s="111"/>
      <c r="B533" s="15"/>
      <c r="C533" s="15"/>
      <c r="D533" s="15"/>
    </row>
    <row r="534" spans="1:4" ht="12.75" customHeight="1" x14ac:dyDescent="0.2">
      <c r="A534" s="111"/>
      <c r="B534" s="15"/>
      <c r="C534" s="15"/>
      <c r="D534" s="15"/>
    </row>
    <row r="535" spans="1:4" ht="12.75" customHeight="1" x14ac:dyDescent="0.2">
      <c r="A535" s="111"/>
      <c r="B535" s="15"/>
      <c r="C535" s="15"/>
      <c r="D535" s="15"/>
    </row>
    <row r="536" spans="1:4" ht="12.75" customHeight="1" x14ac:dyDescent="0.2">
      <c r="A536" s="111"/>
      <c r="B536" s="15"/>
      <c r="C536" s="15"/>
      <c r="D536" s="15"/>
    </row>
    <row r="537" spans="1:4" ht="12.75" customHeight="1" x14ac:dyDescent="0.2">
      <c r="A537" s="111"/>
      <c r="B537" s="15"/>
      <c r="C537" s="15"/>
      <c r="D537" s="15"/>
    </row>
    <row r="538" spans="1:4" ht="12.75" customHeight="1" x14ac:dyDescent="0.2">
      <c r="A538" s="111"/>
      <c r="B538" s="15"/>
      <c r="C538" s="15"/>
      <c r="D538" s="15"/>
    </row>
    <row r="539" spans="1:4" ht="12.75" customHeight="1" x14ac:dyDescent="0.2">
      <c r="A539" s="111"/>
      <c r="B539" s="15"/>
      <c r="C539" s="15"/>
      <c r="D539" s="15"/>
    </row>
    <row r="540" spans="1:4" ht="12.75" customHeight="1" x14ac:dyDescent="0.2">
      <c r="A540" s="111"/>
      <c r="B540" s="15"/>
      <c r="C540" s="15"/>
      <c r="D540" s="15"/>
    </row>
    <row r="541" spans="1:4" ht="12.75" customHeight="1" x14ac:dyDescent="0.2">
      <c r="A541" s="111"/>
      <c r="B541" s="15"/>
      <c r="C541" s="15"/>
      <c r="D541" s="15"/>
    </row>
    <row r="542" spans="1:4" ht="12.75" customHeight="1" x14ac:dyDescent="0.2">
      <c r="A542" s="111"/>
      <c r="B542" s="15"/>
      <c r="C542" s="15"/>
      <c r="D542" s="15"/>
    </row>
    <row r="543" spans="1:4" ht="12.75" customHeight="1" x14ac:dyDescent="0.2">
      <c r="A543" s="111"/>
      <c r="B543" s="15"/>
      <c r="C543" s="15"/>
      <c r="D543" s="15"/>
    </row>
    <row r="544" spans="1:4" ht="12.75" customHeight="1" x14ac:dyDescent="0.2">
      <c r="A544" s="111"/>
      <c r="B544" s="15"/>
      <c r="C544" s="15"/>
      <c r="D544" s="15"/>
    </row>
    <row r="545" spans="1:4" ht="12.75" customHeight="1" x14ac:dyDescent="0.2">
      <c r="A545" s="111"/>
      <c r="B545" s="15"/>
      <c r="C545" s="15"/>
      <c r="D545" s="15"/>
    </row>
    <row r="546" spans="1:4" ht="12.75" customHeight="1" x14ac:dyDescent="0.2">
      <c r="A546" s="111"/>
      <c r="B546" s="15"/>
      <c r="C546" s="15"/>
      <c r="D546" s="15"/>
    </row>
    <row r="547" spans="1:4" ht="12.75" customHeight="1" x14ac:dyDescent="0.2">
      <c r="A547" s="111"/>
      <c r="B547" s="15"/>
      <c r="C547" s="15"/>
      <c r="D547" s="15"/>
    </row>
    <row r="548" spans="1:4" ht="12.75" customHeight="1" x14ac:dyDescent="0.2">
      <c r="A548" s="111"/>
      <c r="B548" s="15"/>
      <c r="C548" s="15"/>
      <c r="D548" s="15"/>
    </row>
    <row r="549" spans="1:4" ht="12.75" customHeight="1" x14ac:dyDescent="0.2">
      <c r="A549" s="111"/>
      <c r="B549" s="15"/>
      <c r="C549" s="15"/>
      <c r="D549" s="15"/>
    </row>
    <row r="550" spans="1:4" ht="12.75" customHeight="1" x14ac:dyDescent="0.2">
      <c r="A550" s="111"/>
      <c r="B550" s="15"/>
      <c r="C550" s="15"/>
      <c r="D550" s="15"/>
    </row>
    <row r="551" spans="1:4" ht="12.75" customHeight="1" x14ac:dyDescent="0.2">
      <c r="A551" s="111"/>
      <c r="B551" s="15"/>
      <c r="C551" s="15"/>
      <c r="D551" s="15"/>
    </row>
    <row r="552" spans="1:4" ht="12.75" customHeight="1" x14ac:dyDescent="0.2">
      <c r="A552" s="111"/>
      <c r="B552" s="15"/>
      <c r="C552" s="15"/>
      <c r="D552" s="15"/>
    </row>
    <row r="553" spans="1:4" ht="12.75" customHeight="1" x14ac:dyDescent="0.2">
      <c r="A553" s="111"/>
      <c r="B553" s="15"/>
      <c r="C553" s="15"/>
      <c r="D553" s="15"/>
    </row>
    <row r="554" spans="1:4" ht="12.75" customHeight="1" x14ac:dyDescent="0.2">
      <c r="A554" s="111"/>
      <c r="B554" s="15"/>
      <c r="C554" s="15"/>
      <c r="D554" s="15"/>
    </row>
    <row r="555" spans="1:4" ht="12.75" customHeight="1" x14ac:dyDescent="0.2">
      <c r="A555" s="111"/>
      <c r="B555" s="15"/>
      <c r="C555" s="15"/>
      <c r="D555" s="15"/>
    </row>
    <row r="556" spans="1:4" ht="12.75" customHeight="1" x14ac:dyDescent="0.2">
      <c r="A556" s="111"/>
      <c r="B556" s="15"/>
      <c r="C556" s="15"/>
      <c r="D556" s="15"/>
    </row>
    <row r="557" spans="1:4" ht="12.75" customHeight="1" x14ac:dyDescent="0.2">
      <c r="A557" s="111"/>
      <c r="B557" s="15"/>
      <c r="C557" s="15"/>
      <c r="D557" s="15"/>
    </row>
    <row r="558" spans="1:4" ht="12.75" customHeight="1" x14ac:dyDescent="0.2">
      <c r="A558" s="111"/>
      <c r="B558" s="15"/>
      <c r="C558" s="15"/>
      <c r="D558" s="15"/>
    </row>
    <row r="559" spans="1:4" ht="12.75" customHeight="1" x14ac:dyDescent="0.2">
      <c r="A559" s="111"/>
      <c r="B559" s="15"/>
      <c r="C559" s="15"/>
      <c r="D559" s="15"/>
    </row>
    <row r="560" spans="1:4" ht="12.75" customHeight="1" x14ac:dyDescent="0.2">
      <c r="A560" s="111"/>
      <c r="B560" s="15"/>
      <c r="C560" s="15"/>
      <c r="D560" s="15"/>
    </row>
    <row r="561" spans="1:4" ht="12.75" customHeight="1" x14ac:dyDescent="0.2">
      <c r="A561" s="111"/>
      <c r="B561" s="15"/>
      <c r="C561" s="15"/>
      <c r="D561" s="15"/>
    </row>
    <row r="562" spans="1:4" ht="12.75" customHeight="1" x14ac:dyDescent="0.2">
      <c r="A562" s="111"/>
      <c r="B562" s="15"/>
      <c r="C562" s="15"/>
      <c r="D562" s="15"/>
    </row>
    <row r="563" spans="1:4" ht="12.75" customHeight="1" x14ac:dyDescent="0.2">
      <c r="A563" s="111"/>
      <c r="B563" s="15"/>
      <c r="C563" s="15"/>
      <c r="D563" s="15"/>
    </row>
    <row r="564" spans="1:4" ht="12.75" customHeight="1" x14ac:dyDescent="0.2">
      <c r="A564" s="111"/>
      <c r="B564" s="15"/>
      <c r="C564" s="15"/>
      <c r="D564" s="15"/>
    </row>
    <row r="565" spans="1:4" ht="12.75" customHeight="1" x14ac:dyDescent="0.2">
      <c r="A565" s="111"/>
      <c r="B565" s="15"/>
      <c r="C565" s="15"/>
      <c r="D565" s="15"/>
    </row>
    <row r="566" spans="1:4" ht="12.75" customHeight="1" x14ac:dyDescent="0.2">
      <c r="A566" s="111"/>
      <c r="B566" s="15"/>
      <c r="C566" s="15"/>
      <c r="D566" s="15"/>
    </row>
    <row r="567" spans="1:4" ht="12.75" customHeight="1" x14ac:dyDescent="0.2">
      <c r="A567" s="111"/>
      <c r="B567" s="15"/>
      <c r="C567" s="15"/>
      <c r="D567" s="15"/>
    </row>
    <row r="568" spans="1:4" ht="12.75" customHeight="1" x14ac:dyDescent="0.2">
      <c r="A568" s="111"/>
      <c r="B568" s="15"/>
      <c r="C568" s="15"/>
      <c r="D568" s="15"/>
    </row>
    <row r="569" spans="1:4" ht="12.75" customHeight="1" x14ac:dyDescent="0.2">
      <c r="A569" s="111"/>
      <c r="B569" s="15"/>
      <c r="C569" s="15"/>
      <c r="D569" s="15"/>
    </row>
    <row r="570" spans="1:4" ht="12.75" customHeight="1" x14ac:dyDescent="0.2">
      <c r="A570" s="111"/>
      <c r="B570" s="15"/>
      <c r="C570" s="15"/>
      <c r="D570" s="15"/>
    </row>
    <row r="571" spans="1:4" ht="12.75" customHeight="1" x14ac:dyDescent="0.2">
      <c r="A571" s="111"/>
      <c r="B571" s="15"/>
      <c r="C571" s="15"/>
      <c r="D571" s="15"/>
    </row>
    <row r="572" spans="1:4" ht="12.75" customHeight="1" x14ac:dyDescent="0.2">
      <c r="A572" s="111"/>
      <c r="B572" s="15"/>
      <c r="C572" s="15"/>
      <c r="D572" s="15"/>
    </row>
    <row r="573" spans="1:4" ht="12.75" customHeight="1" x14ac:dyDescent="0.2">
      <c r="A573" s="111"/>
      <c r="B573" s="15"/>
      <c r="C573" s="15"/>
      <c r="D573" s="15"/>
    </row>
    <row r="574" spans="1:4" ht="12.75" customHeight="1" x14ac:dyDescent="0.2">
      <c r="A574" s="111"/>
      <c r="B574" s="15"/>
      <c r="C574" s="15"/>
      <c r="D574" s="15"/>
    </row>
    <row r="575" spans="1:4" ht="12.75" customHeight="1" x14ac:dyDescent="0.2">
      <c r="A575" s="111"/>
      <c r="B575" s="15"/>
      <c r="C575" s="15"/>
      <c r="D575" s="15"/>
    </row>
    <row r="576" spans="1:4" ht="12.75" customHeight="1" x14ac:dyDescent="0.2">
      <c r="A576" s="111"/>
      <c r="B576" s="15"/>
      <c r="C576" s="15"/>
      <c r="D576" s="15"/>
    </row>
    <row r="577" spans="1:4" ht="12.75" customHeight="1" x14ac:dyDescent="0.2">
      <c r="A577" s="111"/>
      <c r="B577" s="15"/>
      <c r="C577" s="15"/>
      <c r="D577" s="15"/>
    </row>
    <row r="578" spans="1:4" ht="12.75" customHeight="1" x14ac:dyDescent="0.2">
      <c r="A578" s="111"/>
      <c r="B578" s="15"/>
      <c r="C578" s="15"/>
      <c r="D578" s="15"/>
    </row>
    <row r="579" spans="1:4" ht="12.75" customHeight="1" x14ac:dyDescent="0.2">
      <c r="A579" s="111"/>
      <c r="B579" s="15"/>
      <c r="C579" s="15"/>
      <c r="D579" s="15"/>
    </row>
    <row r="580" spans="1:4" ht="12.75" customHeight="1" x14ac:dyDescent="0.2">
      <c r="A580" s="111"/>
      <c r="B580" s="15"/>
      <c r="C580" s="15"/>
      <c r="D580" s="15"/>
    </row>
    <row r="581" spans="1:4" ht="12.75" customHeight="1" x14ac:dyDescent="0.2">
      <c r="A581" s="111"/>
      <c r="B581" s="15"/>
      <c r="C581" s="15"/>
      <c r="D581" s="15"/>
    </row>
    <row r="582" spans="1:4" ht="12.75" customHeight="1" x14ac:dyDescent="0.2">
      <c r="A582" s="111"/>
      <c r="B582" s="15"/>
      <c r="C582" s="15"/>
      <c r="D582" s="15"/>
    </row>
    <row r="583" spans="1:4" ht="12.75" customHeight="1" x14ac:dyDescent="0.2">
      <c r="A583" s="111"/>
      <c r="B583" s="15"/>
      <c r="C583" s="15"/>
      <c r="D583" s="15"/>
    </row>
    <row r="584" spans="1:4" ht="12.75" customHeight="1" x14ac:dyDescent="0.2">
      <c r="A584" s="111"/>
      <c r="B584" s="15"/>
      <c r="C584" s="15"/>
      <c r="D584" s="15"/>
    </row>
    <row r="585" spans="1:4" ht="12.75" customHeight="1" x14ac:dyDescent="0.2">
      <c r="A585" s="111"/>
      <c r="B585" s="15"/>
      <c r="C585" s="15"/>
      <c r="D585" s="15"/>
    </row>
    <row r="586" spans="1:4" ht="12.75" customHeight="1" x14ac:dyDescent="0.2">
      <c r="A586" s="111"/>
      <c r="B586" s="15"/>
      <c r="C586" s="15"/>
      <c r="D586" s="15"/>
    </row>
    <row r="587" spans="1:4" ht="12.75" customHeight="1" x14ac:dyDescent="0.2">
      <c r="A587" s="111"/>
      <c r="B587" s="15"/>
      <c r="C587" s="15"/>
      <c r="D587" s="15"/>
    </row>
    <row r="588" spans="1:4" ht="12.75" customHeight="1" x14ac:dyDescent="0.2">
      <c r="A588" s="111"/>
      <c r="B588" s="15"/>
      <c r="C588" s="15"/>
      <c r="D588" s="15"/>
    </row>
    <row r="589" spans="1:4" ht="12.75" customHeight="1" x14ac:dyDescent="0.2">
      <c r="A589" s="111"/>
      <c r="B589" s="15"/>
      <c r="C589" s="15"/>
      <c r="D589" s="15"/>
    </row>
    <row r="590" spans="1:4" ht="12.75" customHeight="1" x14ac:dyDescent="0.2">
      <c r="A590" s="111"/>
      <c r="B590" s="15"/>
      <c r="C590" s="15"/>
      <c r="D590" s="15"/>
    </row>
    <row r="591" spans="1:4" ht="12.75" customHeight="1" x14ac:dyDescent="0.2">
      <c r="A591" s="111"/>
      <c r="B591" s="15"/>
      <c r="C591" s="15"/>
      <c r="D591" s="15"/>
    </row>
    <row r="592" spans="1:4" ht="12.75" customHeight="1" x14ac:dyDescent="0.2">
      <c r="A592" s="111"/>
      <c r="B592" s="15"/>
      <c r="C592" s="15"/>
      <c r="D592" s="15"/>
    </row>
    <row r="593" spans="1:4" ht="12.75" customHeight="1" x14ac:dyDescent="0.2">
      <c r="A593" s="111"/>
      <c r="B593" s="15"/>
      <c r="C593" s="15"/>
      <c r="D593" s="15"/>
    </row>
    <row r="594" spans="1:4" ht="12.75" customHeight="1" x14ac:dyDescent="0.2">
      <c r="A594" s="111"/>
      <c r="B594" s="15"/>
      <c r="C594" s="15"/>
      <c r="D594" s="15"/>
    </row>
    <row r="595" spans="1:4" ht="12.75" customHeight="1" x14ac:dyDescent="0.2">
      <c r="A595" s="111"/>
      <c r="B595" s="15"/>
      <c r="C595" s="15"/>
      <c r="D595" s="15"/>
    </row>
    <row r="596" spans="1:4" ht="12.75" customHeight="1" x14ac:dyDescent="0.2">
      <c r="A596" s="111"/>
      <c r="B596" s="15"/>
      <c r="C596" s="15"/>
      <c r="D596" s="15"/>
    </row>
    <row r="597" spans="1:4" ht="12.75" customHeight="1" x14ac:dyDescent="0.2">
      <c r="A597" s="111"/>
      <c r="B597" s="15"/>
      <c r="C597" s="15"/>
      <c r="D597" s="15"/>
    </row>
    <row r="598" spans="1:4" ht="12.75" customHeight="1" x14ac:dyDescent="0.2">
      <c r="A598" s="111"/>
      <c r="B598" s="15"/>
      <c r="C598" s="15"/>
      <c r="D598" s="15"/>
    </row>
    <row r="599" spans="1:4" ht="12.75" customHeight="1" x14ac:dyDescent="0.2">
      <c r="A599" s="111"/>
      <c r="B599" s="15"/>
      <c r="C599" s="15"/>
      <c r="D599" s="15"/>
    </row>
    <row r="600" spans="1:4" ht="12.75" customHeight="1" x14ac:dyDescent="0.2">
      <c r="A600" s="111"/>
      <c r="B600" s="15"/>
      <c r="C600" s="15"/>
      <c r="D600" s="15"/>
    </row>
    <row r="601" spans="1:4" ht="12.75" customHeight="1" x14ac:dyDescent="0.2">
      <c r="A601" s="111"/>
      <c r="B601" s="15"/>
      <c r="C601" s="15"/>
      <c r="D601" s="15"/>
    </row>
    <row r="602" spans="1:4" ht="12.75" customHeight="1" x14ac:dyDescent="0.2">
      <c r="A602" s="111"/>
      <c r="B602" s="15"/>
      <c r="C602" s="15"/>
      <c r="D602" s="15"/>
    </row>
    <row r="603" spans="1:4" ht="12.75" customHeight="1" x14ac:dyDescent="0.2">
      <c r="A603" s="111"/>
      <c r="B603" s="15"/>
      <c r="C603" s="15"/>
      <c r="D603" s="15"/>
    </row>
    <row r="604" spans="1:4" ht="12.75" customHeight="1" x14ac:dyDescent="0.2">
      <c r="A604" s="111"/>
      <c r="B604" s="15"/>
      <c r="C604" s="15"/>
      <c r="D604" s="15"/>
    </row>
    <row r="605" spans="1:4" ht="12.75" customHeight="1" x14ac:dyDescent="0.2">
      <c r="A605" s="111"/>
      <c r="B605" s="15"/>
      <c r="C605" s="15"/>
      <c r="D605" s="15"/>
    </row>
    <row r="606" spans="1:4" ht="12.75" customHeight="1" x14ac:dyDescent="0.2">
      <c r="A606" s="111"/>
      <c r="B606" s="15"/>
      <c r="C606" s="15"/>
      <c r="D606" s="15"/>
    </row>
    <row r="607" spans="1:4" ht="12.75" customHeight="1" x14ac:dyDescent="0.2">
      <c r="A607" s="111"/>
      <c r="B607" s="15"/>
      <c r="C607" s="15"/>
      <c r="D607" s="15"/>
    </row>
    <row r="608" spans="1:4" ht="12.75" customHeight="1" x14ac:dyDescent="0.2">
      <c r="A608" s="111"/>
      <c r="B608" s="15"/>
      <c r="C608" s="15"/>
      <c r="D608" s="15"/>
    </row>
    <row r="609" spans="1:4" ht="12.75" customHeight="1" x14ac:dyDescent="0.2">
      <c r="A609" s="111"/>
      <c r="B609" s="15"/>
      <c r="C609" s="15"/>
      <c r="D609" s="15"/>
    </row>
    <row r="610" spans="1:4" ht="12.75" customHeight="1" x14ac:dyDescent="0.2">
      <c r="A610" s="111"/>
      <c r="B610" s="15"/>
      <c r="C610" s="15"/>
      <c r="D610" s="15"/>
    </row>
    <row r="611" spans="1:4" ht="12.75" customHeight="1" x14ac:dyDescent="0.2">
      <c r="A611" s="111"/>
      <c r="B611" s="15"/>
      <c r="C611" s="15"/>
      <c r="D611" s="15"/>
    </row>
    <row r="612" spans="1:4" ht="12.75" customHeight="1" x14ac:dyDescent="0.2">
      <c r="A612" s="111"/>
      <c r="B612" s="15"/>
      <c r="C612" s="15"/>
      <c r="D612" s="15"/>
    </row>
    <row r="613" spans="1:4" ht="12.75" customHeight="1" x14ac:dyDescent="0.2">
      <c r="A613" s="111"/>
      <c r="B613" s="15"/>
      <c r="C613" s="15"/>
      <c r="D613" s="15"/>
    </row>
    <row r="614" spans="1:4" ht="12.75" customHeight="1" x14ac:dyDescent="0.2">
      <c r="A614" s="111"/>
      <c r="B614" s="15"/>
      <c r="C614" s="15"/>
      <c r="D614" s="15"/>
    </row>
    <row r="615" spans="1:4" ht="12.75" customHeight="1" x14ac:dyDescent="0.2">
      <c r="A615" s="111"/>
      <c r="B615" s="15"/>
      <c r="C615" s="15"/>
      <c r="D615" s="15"/>
    </row>
    <row r="616" spans="1:4" ht="12.75" customHeight="1" x14ac:dyDescent="0.2">
      <c r="A616" s="111"/>
      <c r="B616" s="15"/>
      <c r="C616" s="15"/>
      <c r="D616" s="15"/>
    </row>
    <row r="617" spans="1:4" ht="12.75" customHeight="1" x14ac:dyDescent="0.2">
      <c r="A617" s="111"/>
      <c r="B617" s="15"/>
      <c r="C617" s="15"/>
      <c r="D617" s="15"/>
    </row>
    <row r="618" spans="1:4" ht="12.75" customHeight="1" x14ac:dyDescent="0.2">
      <c r="A618" s="111"/>
      <c r="B618" s="15"/>
      <c r="C618" s="15"/>
      <c r="D618" s="15"/>
    </row>
    <row r="619" spans="1:4" ht="12.75" customHeight="1" x14ac:dyDescent="0.2">
      <c r="A619" s="111"/>
      <c r="B619" s="15"/>
      <c r="C619" s="15"/>
      <c r="D619" s="15"/>
    </row>
    <row r="620" spans="1:4" ht="12.75" customHeight="1" x14ac:dyDescent="0.2">
      <c r="A620" s="111"/>
      <c r="B620" s="15"/>
      <c r="C620" s="15"/>
      <c r="D620" s="15"/>
    </row>
    <row r="621" spans="1:4" ht="12.75" customHeight="1" x14ac:dyDescent="0.2">
      <c r="A621" s="111"/>
      <c r="B621" s="15"/>
      <c r="C621" s="15"/>
      <c r="D621" s="15"/>
    </row>
    <row r="622" spans="1:4" ht="12.75" customHeight="1" x14ac:dyDescent="0.2">
      <c r="A622" s="111"/>
      <c r="B622" s="15"/>
      <c r="C622" s="15"/>
      <c r="D622" s="15"/>
    </row>
    <row r="623" spans="1:4" ht="12.75" customHeight="1" x14ac:dyDescent="0.2">
      <c r="A623" s="111"/>
      <c r="B623" s="15"/>
      <c r="C623" s="15"/>
      <c r="D623" s="15"/>
    </row>
    <row r="624" spans="1:4" ht="12.75" customHeight="1" x14ac:dyDescent="0.2">
      <c r="A624" s="111"/>
      <c r="B624" s="15"/>
      <c r="C624" s="15"/>
      <c r="D624" s="15"/>
    </row>
    <row r="625" spans="1:4" ht="12.75" customHeight="1" x14ac:dyDescent="0.2">
      <c r="A625" s="111"/>
      <c r="B625" s="15"/>
      <c r="C625" s="15"/>
      <c r="D625" s="15"/>
    </row>
    <row r="626" spans="1:4" ht="12.75" customHeight="1" x14ac:dyDescent="0.2">
      <c r="A626" s="111"/>
      <c r="B626" s="15"/>
      <c r="C626" s="15"/>
      <c r="D626" s="15"/>
    </row>
    <row r="627" spans="1:4" ht="12.75" customHeight="1" x14ac:dyDescent="0.2">
      <c r="A627" s="111"/>
      <c r="B627" s="15"/>
      <c r="C627" s="15"/>
      <c r="D627" s="15"/>
    </row>
    <row r="628" spans="1:4" ht="12.75" customHeight="1" x14ac:dyDescent="0.2">
      <c r="A628" s="111"/>
      <c r="B628" s="15"/>
      <c r="C628" s="15"/>
      <c r="D628" s="15"/>
    </row>
    <row r="629" spans="1:4" ht="12.75" customHeight="1" x14ac:dyDescent="0.2">
      <c r="A629" s="111"/>
      <c r="B629" s="15"/>
      <c r="C629" s="15"/>
      <c r="D629" s="15"/>
    </row>
    <row r="630" spans="1:4" ht="12.75" customHeight="1" x14ac:dyDescent="0.2">
      <c r="A630" s="111"/>
      <c r="B630" s="15"/>
      <c r="C630" s="15"/>
      <c r="D630" s="15"/>
    </row>
    <row r="631" spans="1:4" ht="12.75" customHeight="1" x14ac:dyDescent="0.2">
      <c r="A631" s="111"/>
      <c r="B631" s="15"/>
      <c r="C631" s="15"/>
      <c r="D631" s="15"/>
    </row>
    <row r="632" spans="1:4" ht="12.75" customHeight="1" x14ac:dyDescent="0.2">
      <c r="A632" s="111"/>
      <c r="B632" s="15"/>
      <c r="C632" s="15"/>
      <c r="D632" s="15"/>
    </row>
    <row r="633" spans="1:4" ht="12.75" customHeight="1" x14ac:dyDescent="0.2">
      <c r="A633" s="111"/>
      <c r="B633" s="15"/>
      <c r="C633" s="15"/>
      <c r="D633" s="15"/>
    </row>
    <row r="634" spans="1:4" ht="12.75" customHeight="1" x14ac:dyDescent="0.2">
      <c r="A634" s="111"/>
      <c r="B634" s="15"/>
      <c r="C634" s="15"/>
      <c r="D634" s="15"/>
    </row>
    <row r="635" spans="1:4" ht="12.75" customHeight="1" x14ac:dyDescent="0.2">
      <c r="A635" s="111"/>
      <c r="B635" s="15"/>
      <c r="C635" s="15"/>
      <c r="D635" s="15"/>
    </row>
    <row r="636" spans="1:4" ht="12.75" customHeight="1" x14ac:dyDescent="0.2">
      <c r="A636" s="111"/>
      <c r="B636" s="15"/>
      <c r="C636" s="15"/>
      <c r="D636" s="15"/>
    </row>
    <row r="637" spans="1:4" ht="12.75" customHeight="1" x14ac:dyDescent="0.2">
      <c r="A637" s="111"/>
      <c r="B637" s="15"/>
      <c r="C637" s="15"/>
      <c r="D637" s="15"/>
    </row>
    <row r="638" spans="1:4" ht="12.75" customHeight="1" x14ac:dyDescent="0.2">
      <c r="A638" s="111"/>
      <c r="B638" s="15"/>
      <c r="C638" s="15"/>
      <c r="D638" s="15"/>
    </row>
    <row r="639" spans="1:4" ht="12.75" customHeight="1" x14ac:dyDescent="0.2">
      <c r="A639" s="111"/>
      <c r="B639" s="15"/>
      <c r="C639" s="15"/>
      <c r="D639" s="15"/>
    </row>
    <row r="640" spans="1:4" ht="12.75" customHeight="1" x14ac:dyDescent="0.2">
      <c r="A640" s="111"/>
      <c r="B640" s="15"/>
      <c r="C640" s="15"/>
      <c r="D640" s="15"/>
    </row>
    <row r="641" spans="1:4" ht="12.75" customHeight="1" x14ac:dyDescent="0.2">
      <c r="A641" s="111"/>
      <c r="B641" s="15"/>
      <c r="C641" s="15"/>
      <c r="D641" s="15"/>
    </row>
    <row r="642" spans="1:4" ht="12.75" customHeight="1" x14ac:dyDescent="0.2">
      <c r="A642" s="111"/>
      <c r="B642" s="15"/>
      <c r="C642" s="15"/>
      <c r="D642" s="15"/>
    </row>
    <row r="643" spans="1:4" ht="12.75" customHeight="1" x14ac:dyDescent="0.2">
      <c r="A643" s="111"/>
      <c r="B643" s="15"/>
      <c r="C643" s="15"/>
      <c r="D643" s="15"/>
    </row>
    <row r="644" spans="1:4" ht="12.75" customHeight="1" x14ac:dyDescent="0.2">
      <c r="A644" s="111"/>
      <c r="B644" s="15"/>
      <c r="C644" s="15"/>
      <c r="D644" s="15"/>
    </row>
    <row r="645" spans="1:4" ht="12.75" customHeight="1" x14ac:dyDescent="0.2">
      <c r="A645" s="111"/>
      <c r="B645" s="15"/>
      <c r="C645" s="15"/>
      <c r="D645" s="15"/>
    </row>
    <row r="646" spans="1:4" ht="12.75" customHeight="1" x14ac:dyDescent="0.2">
      <c r="A646" s="111"/>
      <c r="B646" s="15"/>
      <c r="C646" s="15"/>
      <c r="D646" s="15"/>
    </row>
    <row r="647" spans="1:4" ht="12.75" customHeight="1" x14ac:dyDescent="0.2">
      <c r="A647" s="111"/>
      <c r="B647" s="15"/>
      <c r="C647" s="15"/>
      <c r="D647" s="15"/>
    </row>
    <row r="648" spans="1:4" ht="12.75" customHeight="1" x14ac:dyDescent="0.2">
      <c r="A648" s="111"/>
      <c r="B648" s="15"/>
      <c r="C648" s="15"/>
      <c r="D648" s="15"/>
    </row>
    <row r="649" spans="1:4" ht="12.75" customHeight="1" x14ac:dyDescent="0.2">
      <c r="A649" s="111"/>
      <c r="B649" s="15"/>
      <c r="C649" s="15"/>
      <c r="D649" s="15"/>
    </row>
    <row r="650" spans="1:4" ht="12.75" customHeight="1" x14ac:dyDescent="0.2">
      <c r="A650" s="111"/>
      <c r="B650" s="15"/>
      <c r="C650" s="15"/>
      <c r="D650" s="15"/>
    </row>
    <row r="651" spans="1:4" ht="12.75" customHeight="1" x14ac:dyDescent="0.2">
      <c r="A651" s="111"/>
      <c r="B651" s="15"/>
      <c r="C651" s="15"/>
      <c r="D651" s="15"/>
    </row>
    <row r="652" spans="1:4" ht="12.75" customHeight="1" x14ac:dyDescent="0.2">
      <c r="A652" s="111"/>
      <c r="B652" s="15"/>
      <c r="C652" s="15"/>
      <c r="D652" s="15"/>
    </row>
    <row r="653" spans="1:4" ht="12.75" customHeight="1" x14ac:dyDescent="0.2">
      <c r="A653" s="111"/>
      <c r="B653" s="15"/>
      <c r="C653" s="15"/>
      <c r="D653" s="15"/>
    </row>
    <row r="654" spans="1:4" ht="12.75" customHeight="1" x14ac:dyDescent="0.2">
      <c r="A654" s="111"/>
      <c r="B654" s="15"/>
      <c r="C654" s="15"/>
      <c r="D654" s="15"/>
    </row>
    <row r="655" spans="1:4" ht="12.75" customHeight="1" x14ac:dyDescent="0.2">
      <c r="A655" s="111"/>
      <c r="B655" s="15"/>
      <c r="C655" s="15"/>
      <c r="D655" s="15"/>
    </row>
    <row r="656" spans="1:4" ht="12.75" customHeight="1" x14ac:dyDescent="0.2">
      <c r="A656" s="111"/>
      <c r="B656" s="15"/>
      <c r="C656" s="15"/>
      <c r="D656" s="15"/>
    </row>
    <row r="657" spans="1:4" ht="12.75" customHeight="1" x14ac:dyDescent="0.2">
      <c r="A657" s="111"/>
      <c r="B657" s="15"/>
      <c r="C657" s="15"/>
      <c r="D657" s="15"/>
    </row>
    <row r="658" spans="1:4" ht="12.75" customHeight="1" x14ac:dyDescent="0.2">
      <c r="A658" s="111"/>
      <c r="B658" s="15"/>
      <c r="C658" s="15"/>
      <c r="D658" s="15"/>
    </row>
    <row r="659" spans="1:4" ht="12.75" customHeight="1" x14ac:dyDescent="0.2">
      <c r="A659" s="111"/>
      <c r="B659" s="15"/>
      <c r="C659" s="15"/>
      <c r="D659" s="15"/>
    </row>
    <row r="660" spans="1:4" ht="12.75" customHeight="1" x14ac:dyDescent="0.2">
      <c r="A660" s="111"/>
      <c r="B660" s="15"/>
      <c r="C660" s="15"/>
      <c r="D660" s="15"/>
    </row>
    <row r="661" spans="1:4" ht="12.75" customHeight="1" x14ac:dyDescent="0.2">
      <c r="A661" s="111"/>
      <c r="B661" s="15"/>
      <c r="C661" s="15"/>
      <c r="D661" s="15"/>
    </row>
    <row r="662" spans="1:4" ht="12.75" customHeight="1" x14ac:dyDescent="0.2">
      <c r="A662" s="111"/>
      <c r="B662" s="15"/>
      <c r="C662" s="15"/>
      <c r="D662" s="15"/>
    </row>
    <row r="663" spans="1:4" ht="12.75" customHeight="1" x14ac:dyDescent="0.2">
      <c r="A663" s="111"/>
      <c r="B663" s="15"/>
      <c r="C663" s="15"/>
      <c r="D663" s="15"/>
    </row>
    <row r="664" spans="1:4" ht="12.75" customHeight="1" x14ac:dyDescent="0.2">
      <c r="A664" s="111"/>
      <c r="B664" s="15"/>
      <c r="C664" s="15"/>
      <c r="D664" s="15"/>
    </row>
    <row r="665" spans="1:4" ht="12.75" customHeight="1" x14ac:dyDescent="0.2">
      <c r="A665" s="111"/>
      <c r="B665" s="15"/>
      <c r="C665" s="15"/>
      <c r="D665" s="15"/>
    </row>
    <row r="666" spans="1:4" ht="12.75" customHeight="1" x14ac:dyDescent="0.2">
      <c r="A666" s="111"/>
      <c r="B666" s="15"/>
      <c r="C666" s="15"/>
      <c r="D666" s="15"/>
    </row>
    <row r="667" spans="1:4" ht="12.75" customHeight="1" x14ac:dyDescent="0.2">
      <c r="A667" s="111"/>
      <c r="B667" s="15"/>
      <c r="C667" s="15"/>
      <c r="D667" s="15"/>
    </row>
    <row r="668" spans="1:4" ht="12.75" customHeight="1" x14ac:dyDescent="0.2">
      <c r="A668" s="111"/>
      <c r="B668" s="15"/>
      <c r="C668" s="15"/>
      <c r="D668" s="15"/>
    </row>
    <row r="669" spans="1:4" ht="12.75" customHeight="1" x14ac:dyDescent="0.2">
      <c r="A669" s="111"/>
      <c r="B669" s="15"/>
      <c r="C669" s="15"/>
      <c r="D669" s="15"/>
    </row>
    <row r="670" spans="1:4" ht="12.75" customHeight="1" x14ac:dyDescent="0.2">
      <c r="A670" s="111"/>
      <c r="B670" s="15"/>
      <c r="C670" s="15"/>
      <c r="D670" s="15"/>
    </row>
    <row r="671" spans="1:4" ht="12.75" customHeight="1" x14ac:dyDescent="0.2">
      <c r="A671" s="111"/>
      <c r="B671" s="15"/>
      <c r="C671" s="15"/>
      <c r="D671" s="15"/>
    </row>
    <row r="672" spans="1:4" ht="12.75" customHeight="1" x14ac:dyDescent="0.2">
      <c r="A672" s="111"/>
      <c r="B672" s="15"/>
      <c r="C672" s="15"/>
      <c r="D672" s="15"/>
    </row>
    <row r="673" spans="1:4" ht="12.75" customHeight="1" x14ac:dyDescent="0.2">
      <c r="A673" s="111"/>
      <c r="B673" s="15"/>
      <c r="C673" s="15"/>
      <c r="D673" s="15"/>
    </row>
    <row r="674" spans="1:4" ht="12.75" customHeight="1" x14ac:dyDescent="0.2">
      <c r="A674" s="111"/>
      <c r="B674" s="15"/>
      <c r="C674" s="15"/>
      <c r="D674" s="15"/>
    </row>
    <row r="675" spans="1:4" ht="12.75" customHeight="1" x14ac:dyDescent="0.2">
      <c r="A675" s="111"/>
      <c r="B675" s="15"/>
      <c r="C675" s="15"/>
      <c r="D675" s="15"/>
    </row>
    <row r="676" spans="1:4" ht="12.75" customHeight="1" x14ac:dyDescent="0.2">
      <c r="A676" s="111"/>
      <c r="B676" s="15"/>
      <c r="C676" s="15"/>
      <c r="D676" s="15"/>
    </row>
    <row r="677" spans="1:4" ht="12.75" customHeight="1" x14ac:dyDescent="0.2">
      <c r="A677" s="111"/>
      <c r="B677" s="15"/>
      <c r="C677" s="15"/>
      <c r="D677" s="15"/>
    </row>
    <row r="678" spans="1:4" ht="12.75" customHeight="1" x14ac:dyDescent="0.2">
      <c r="A678" s="111"/>
      <c r="B678" s="15"/>
      <c r="C678" s="15"/>
      <c r="D678" s="15"/>
    </row>
    <row r="679" spans="1:4" ht="12.75" customHeight="1" x14ac:dyDescent="0.2">
      <c r="A679" s="111"/>
      <c r="B679" s="15"/>
      <c r="C679" s="15"/>
      <c r="D679" s="15"/>
    </row>
    <row r="680" spans="1:4" ht="12.75" customHeight="1" x14ac:dyDescent="0.2">
      <c r="A680" s="111"/>
      <c r="B680" s="15"/>
      <c r="C680" s="15"/>
      <c r="D680" s="15"/>
    </row>
    <row r="681" spans="1:4" ht="12.75" customHeight="1" x14ac:dyDescent="0.2">
      <c r="A681" s="111"/>
      <c r="B681" s="15"/>
      <c r="C681" s="15"/>
      <c r="D681" s="15"/>
    </row>
    <row r="682" spans="1:4" ht="12.75" customHeight="1" x14ac:dyDescent="0.2">
      <c r="A682" s="111"/>
      <c r="B682" s="15"/>
      <c r="C682" s="15"/>
      <c r="D682" s="15"/>
    </row>
    <row r="683" spans="1:4" ht="12.75" customHeight="1" x14ac:dyDescent="0.2">
      <c r="A683" s="111"/>
      <c r="B683" s="15"/>
      <c r="C683" s="15"/>
      <c r="D683" s="15"/>
    </row>
    <row r="684" spans="1:4" ht="12.75" customHeight="1" x14ac:dyDescent="0.2">
      <c r="A684" s="111"/>
      <c r="B684" s="15"/>
      <c r="C684" s="15"/>
      <c r="D684" s="15"/>
    </row>
    <row r="685" spans="1:4" ht="12.75" customHeight="1" x14ac:dyDescent="0.2">
      <c r="A685" s="111"/>
      <c r="B685" s="15"/>
      <c r="C685" s="15"/>
      <c r="D685" s="15"/>
    </row>
    <row r="686" spans="1:4" ht="12.75" customHeight="1" x14ac:dyDescent="0.2">
      <c r="A686" s="111"/>
      <c r="B686" s="15"/>
      <c r="C686" s="15"/>
      <c r="D686" s="15"/>
    </row>
    <row r="687" spans="1:4" ht="12.75" customHeight="1" x14ac:dyDescent="0.2">
      <c r="A687" s="111"/>
      <c r="B687" s="15"/>
      <c r="C687" s="15"/>
      <c r="D687" s="15"/>
    </row>
    <row r="688" spans="1:4" ht="12.75" customHeight="1" x14ac:dyDescent="0.2">
      <c r="A688" s="111"/>
      <c r="B688" s="15"/>
      <c r="C688" s="15"/>
      <c r="D688" s="15"/>
    </row>
    <row r="689" spans="1:4" ht="12.75" customHeight="1" x14ac:dyDescent="0.2">
      <c r="A689" s="111"/>
      <c r="B689" s="15"/>
      <c r="C689" s="15"/>
      <c r="D689" s="15"/>
    </row>
    <row r="690" spans="1:4" ht="12.75" customHeight="1" x14ac:dyDescent="0.2">
      <c r="A690" s="111"/>
      <c r="B690" s="15"/>
      <c r="C690" s="15"/>
      <c r="D690" s="15"/>
    </row>
    <row r="691" spans="1:4" ht="12.75" customHeight="1" x14ac:dyDescent="0.2">
      <c r="A691" s="111"/>
      <c r="B691" s="15"/>
      <c r="C691" s="15"/>
      <c r="D691" s="15"/>
    </row>
    <row r="692" spans="1:4" ht="12.75" customHeight="1" x14ac:dyDescent="0.2">
      <c r="A692" s="111"/>
      <c r="B692" s="15"/>
      <c r="C692" s="15"/>
      <c r="D692" s="15"/>
    </row>
    <row r="693" spans="1:4" ht="12.75" customHeight="1" x14ac:dyDescent="0.2">
      <c r="A693" s="111"/>
      <c r="B693" s="15"/>
      <c r="C693" s="15"/>
      <c r="D693" s="15"/>
    </row>
    <row r="694" spans="1:4" ht="12.75" customHeight="1" x14ac:dyDescent="0.2">
      <c r="A694" s="111"/>
      <c r="B694" s="15"/>
      <c r="C694" s="15"/>
      <c r="D694" s="15"/>
    </row>
    <row r="695" spans="1:4" ht="12.75" customHeight="1" x14ac:dyDescent="0.2">
      <c r="A695" s="111"/>
      <c r="B695" s="15"/>
      <c r="C695" s="15"/>
      <c r="D695" s="15"/>
    </row>
    <row r="696" spans="1:4" ht="12.75" customHeight="1" x14ac:dyDescent="0.2">
      <c r="A696" s="111"/>
      <c r="B696" s="15"/>
      <c r="C696" s="15"/>
      <c r="D696" s="15"/>
    </row>
    <row r="697" spans="1:4" ht="12.75" customHeight="1" x14ac:dyDescent="0.2">
      <c r="A697" s="111"/>
      <c r="B697" s="15"/>
      <c r="C697" s="15"/>
      <c r="D697" s="15"/>
    </row>
    <row r="698" spans="1:4" ht="12.75" customHeight="1" x14ac:dyDescent="0.2">
      <c r="A698" s="111"/>
      <c r="B698" s="15"/>
      <c r="C698" s="15"/>
      <c r="D698" s="15"/>
    </row>
    <row r="699" spans="1:4" ht="12.75" customHeight="1" x14ac:dyDescent="0.2">
      <c r="A699" s="111"/>
      <c r="B699" s="15"/>
      <c r="C699" s="15"/>
      <c r="D699" s="15"/>
    </row>
    <row r="700" spans="1:4" ht="12.75" customHeight="1" x14ac:dyDescent="0.2">
      <c r="A700" s="111"/>
      <c r="B700" s="15"/>
      <c r="C700" s="15"/>
      <c r="D700" s="15"/>
    </row>
    <row r="701" spans="1:4" ht="12.75" customHeight="1" x14ac:dyDescent="0.2">
      <c r="A701" s="111"/>
      <c r="B701" s="15"/>
      <c r="C701" s="15"/>
      <c r="D701" s="15"/>
    </row>
    <row r="702" spans="1:4" ht="12.75" customHeight="1" x14ac:dyDescent="0.2">
      <c r="A702" s="111"/>
      <c r="B702" s="15"/>
      <c r="C702" s="15"/>
      <c r="D702" s="15"/>
    </row>
    <row r="703" spans="1:4" ht="12.75" customHeight="1" x14ac:dyDescent="0.2">
      <c r="A703" s="111"/>
      <c r="B703" s="15"/>
      <c r="C703" s="15"/>
      <c r="D703" s="15"/>
    </row>
    <row r="704" spans="1:4" ht="12.75" customHeight="1" x14ac:dyDescent="0.2">
      <c r="A704" s="111"/>
      <c r="B704" s="15"/>
      <c r="C704" s="15"/>
      <c r="D704" s="15"/>
    </row>
    <row r="705" spans="1:4" ht="12.75" customHeight="1" x14ac:dyDescent="0.2">
      <c r="A705" s="111"/>
      <c r="B705" s="15"/>
      <c r="C705" s="15"/>
      <c r="D705" s="15"/>
    </row>
    <row r="706" spans="1:4" ht="12.75" customHeight="1" x14ac:dyDescent="0.2">
      <c r="A706" s="111"/>
      <c r="B706" s="15"/>
      <c r="C706" s="15"/>
      <c r="D706" s="15"/>
    </row>
    <row r="707" spans="1:4" ht="12.75" customHeight="1" x14ac:dyDescent="0.2">
      <c r="A707" s="111"/>
      <c r="B707" s="15"/>
      <c r="C707" s="15"/>
      <c r="D707" s="15"/>
    </row>
    <row r="708" spans="1:4" ht="12.75" customHeight="1" x14ac:dyDescent="0.2">
      <c r="A708" s="111"/>
      <c r="B708" s="15"/>
      <c r="C708" s="15"/>
      <c r="D708" s="15"/>
    </row>
    <row r="709" spans="1:4" ht="12.75" customHeight="1" x14ac:dyDescent="0.2">
      <c r="A709" s="111"/>
      <c r="B709" s="15"/>
      <c r="C709" s="15"/>
      <c r="D709" s="15"/>
    </row>
    <row r="710" spans="1:4" ht="12.75" customHeight="1" x14ac:dyDescent="0.2">
      <c r="A710" s="111"/>
      <c r="B710" s="15"/>
      <c r="C710" s="15"/>
      <c r="D710" s="15"/>
    </row>
    <row r="711" spans="1:4" ht="12.75" customHeight="1" x14ac:dyDescent="0.2">
      <c r="A711" s="111"/>
      <c r="B711" s="15"/>
      <c r="C711" s="15"/>
      <c r="D711" s="15"/>
    </row>
    <row r="712" spans="1:4" ht="12.75" customHeight="1" x14ac:dyDescent="0.2">
      <c r="A712" s="111"/>
      <c r="B712" s="15"/>
      <c r="C712" s="15"/>
      <c r="D712" s="15"/>
    </row>
    <row r="713" spans="1:4" ht="12.75" customHeight="1" x14ac:dyDescent="0.2">
      <c r="A713" s="111"/>
      <c r="B713" s="15"/>
      <c r="C713" s="15"/>
      <c r="D713" s="15"/>
    </row>
    <row r="714" spans="1:4" ht="12.75" customHeight="1" x14ac:dyDescent="0.2">
      <c r="A714" s="111"/>
      <c r="B714" s="15"/>
      <c r="C714" s="15"/>
      <c r="D714" s="15"/>
    </row>
    <row r="715" spans="1:4" ht="12.75" customHeight="1" x14ac:dyDescent="0.2">
      <c r="A715" s="111"/>
      <c r="B715" s="15"/>
      <c r="C715" s="15"/>
      <c r="D715" s="15"/>
    </row>
    <row r="716" spans="1:4" ht="12.75" customHeight="1" x14ac:dyDescent="0.2">
      <c r="A716" s="111"/>
      <c r="B716" s="15"/>
      <c r="C716" s="15"/>
      <c r="D716" s="15"/>
    </row>
    <row r="717" spans="1:4" ht="12.75" customHeight="1" x14ac:dyDescent="0.2">
      <c r="A717" s="111"/>
      <c r="B717" s="15"/>
      <c r="C717" s="15"/>
      <c r="D717" s="15"/>
    </row>
    <row r="718" spans="1:4" ht="12.75" customHeight="1" x14ac:dyDescent="0.2">
      <c r="A718" s="111"/>
      <c r="B718" s="15"/>
      <c r="C718" s="15"/>
      <c r="D718" s="15"/>
    </row>
    <row r="719" spans="1:4" ht="12.75" customHeight="1" x14ac:dyDescent="0.2">
      <c r="A719" s="111"/>
      <c r="B719" s="15"/>
      <c r="C719" s="15"/>
      <c r="D719" s="15"/>
    </row>
    <row r="720" spans="1:4" ht="12.75" customHeight="1" x14ac:dyDescent="0.2">
      <c r="A720" s="111"/>
      <c r="B720" s="15"/>
      <c r="C720" s="15"/>
      <c r="D720" s="15"/>
    </row>
    <row r="721" spans="1:4" ht="12.75" customHeight="1" x14ac:dyDescent="0.2">
      <c r="A721" s="111"/>
      <c r="B721" s="15"/>
      <c r="C721" s="15"/>
      <c r="D721" s="15"/>
    </row>
    <row r="722" spans="1:4" ht="12.75" customHeight="1" x14ac:dyDescent="0.2">
      <c r="A722" s="111"/>
      <c r="B722" s="15"/>
      <c r="C722" s="15"/>
      <c r="D722" s="15"/>
    </row>
    <row r="723" spans="1:4" ht="12.75" customHeight="1" x14ac:dyDescent="0.2">
      <c r="A723" s="111"/>
      <c r="B723" s="15"/>
      <c r="C723" s="15"/>
      <c r="D723" s="15"/>
    </row>
    <row r="724" spans="1:4" ht="12.75" customHeight="1" x14ac:dyDescent="0.2">
      <c r="A724" s="111"/>
      <c r="B724" s="15"/>
      <c r="C724" s="15"/>
      <c r="D724" s="15"/>
    </row>
    <row r="725" spans="1:4" ht="12.75" customHeight="1" x14ac:dyDescent="0.2">
      <c r="A725" s="111"/>
      <c r="B725" s="15"/>
      <c r="C725" s="15"/>
      <c r="D725" s="15"/>
    </row>
    <row r="726" spans="1:4" ht="12.75" customHeight="1" x14ac:dyDescent="0.2">
      <c r="A726" s="111"/>
      <c r="B726" s="15"/>
      <c r="C726" s="15"/>
      <c r="D726" s="15"/>
    </row>
    <row r="727" spans="1:4" ht="12.75" customHeight="1" x14ac:dyDescent="0.2">
      <c r="A727" s="111"/>
      <c r="B727" s="15"/>
      <c r="C727" s="15"/>
      <c r="D727" s="15"/>
    </row>
    <row r="728" spans="1:4" ht="12.75" customHeight="1" x14ac:dyDescent="0.2">
      <c r="A728" s="111"/>
      <c r="B728" s="15"/>
      <c r="C728" s="15"/>
      <c r="D728" s="15"/>
    </row>
    <row r="729" spans="1:4" ht="12.75" customHeight="1" x14ac:dyDescent="0.2">
      <c r="A729" s="111"/>
      <c r="B729" s="15"/>
      <c r="C729" s="15"/>
      <c r="D729" s="15"/>
    </row>
    <row r="730" spans="1:4" ht="12.75" customHeight="1" x14ac:dyDescent="0.2">
      <c r="A730" s="111"/>
      <c r="B730" s="15"/>
      <c r="C730" s="15"/>
      <c r="D730" s="15"/>
    </row>
    <row r="731" spans="1:4" ht="12.75" customHeight="1" x14ac:dyDescent="0.2">
      <c r="A731" s="111"/>
      <c r="B731" s="15"/>
      <c r="C731" s="15"/>
      <c r="D731" s="15"/>
    </row>
    <row r="732" spans="1:4" ht="12.75" customHeight="1" x14ac:dyDescent="0.2">
      <c r="A732" s="111"/>
      <c r="B732" s="15"/>
      <c r="C732" s="15"/>
      <c r="D732" s="15"/>
    </row>
    <row r="733" spans="1:4" ht="12.75" customHeight="1" x14ac:dyDescent="0.2">
      <c r="A733" s="111"/>
      <c r="B733" s="15"/>
      <c r="C733" s="15"/>
      <c r="D733" s="15"/>
    </row>
    <row r="734" spans="1:4" ht="12.75" customHeight="1" x14ac:dyDescent="0.2">
      <c r="A734" s="111"/>
      <c r="B734" s="15"/>
      <c r="C734" s="15"/>
      <c r="D734" s="15"/>
    </row>
    <row r="735" spans="1:4" ht="12.75" customHeight="1" x14ac:dyDescent="0.2">
      <c r="A735" s="111"/>
      <c r="B735" s="15"/>
      <c r="C735" s="15"/>
      <c r="D735" s="15"/>
    </row>
    <row r="736" spans="1:4" ht="12.75" customHeight="1" x14ac:dyDescent="0.2">
      <c r="A736" s="111"/>
      <c r="B736" s="15"/>
      <c r="C736" s="15"/>
      <c r="D736" s="15"/>
    </row>
    <row r="737" spans="1:4" ht="12.75" customHeight="1" x14ac:dyDescent="0.2">
      <c r="A737" s="111"/>
      <c r="B737" s="15"/>
      <c r="C737" s="15"/>
      <c r="D737" s="15"/>
    </row>
    <row r="738" spans="1:4" ht="12.75" customHeight="1" x14ac:dyDescent="0.2">
      <c r="A738" s="111"/>
      <c r="B738" s="15"/>
      <c r="C738" s="15"/>
      <c r="D738" s="15"/>
    </row>
    <row r="739" spans="1:4" ht="12.75" customHeight="1" x14ac:dyDescent="0.2">
      <c r="A739" s="111"/>
      <c r="B739" s="15"/>
      <c r="C739" s="15"/>
      <c r="D739" s="15"/>
    </row>
    <row r="740" spans="1:4" ht="12.75" customHeight="1" x14ac:dyDescent="0.2">
      <c r="A740" s="111"/>
      <c r="B740" s="15"/>
      <c r="C740" s="15"/>
      <c r="D740" s="15"/>
    </row>
    <row r="741" spans="1:4" ht="12.75" customHeight="1" x14ac:dyDescent="0.2">
      <c r="A741" s="111"/>
      <c r="B741" s="15"/>
      <c r="C741" s="15"/>
      <c r="D741" s="15"/>
    </row>
    <row r="742" spans="1:4" ht="12.75" customHeight="1" x14ac:dyDescent="0.2">
      <c r="A742" s="111"/>
      <c r="B742" s="15"/>
      <c r="C742" s="15"/>
      <c r="D742" s="15"/>
    </row>
    <row r="743" spans="1:4" ht="12.75" customHeight="1" x14ac:dyDescent="0.2">
      <c r="A743" s="111"/>
      <c r="B743" s="15"/>
      <c r="C743" s="15"/>
      <c r="D743" s="15"/>
    </row>
    <row r="744" spans="1:4" ht="12.75" customHeight="1" x14ac:dyDescent="0.2">
      <c r="A744" s="111"/>
      <c r="B744" s="15"/>
      <c r="C744" s="15"/>
      <c r="D744" s="15"/>
    </row>
    <row r="745" spans="1:4" ht="12.75" customHeight="1" x14ac:dyDescent="0.2">
      <c r="A745" s="111"/>
      <c r="B745" s="15"/>
      <c r="C745" s="15"/>
      <c r="D745" s="15"/>
    </row>
    <row r="746" spans="1:4" ht="12.75" customHeight="1" x14ac:dyDescent="0.2">
      <c r="A746" s="111"/>
      <c r="B746" s="15"/>
      <c r="C746" s="15"/>
      <c r="D746" s="15"/>
    </row>
    <row r="747" spans="1:4" ht="12.75" customHeight="1" x14ac:dyDescent="0.2">
      <c r="A747" s="111"/>
      <c r="B747" s="15"/>
      <c r="C747" s="15"/>
      <c r="D747" s="15"/>
    </row>
    <row r="748" spans="1:4" ht="12.75" customHeight="1" x14ac:dyDescent="0.2">
      <c r="A748" s="111"/>
      <c r="B748" s="15"/>
      <c r="C748" s="15"/>
      <c r="D748" s="15"/>
    </row>
    <row r="749" spans="1:4" ht="12.75" customHeight="1" x14ac:dyDescent="0.2">
      <c r="A749" s="111"/>
      <c r="B749" s="15"/>
      <c r="C749" s="15"/>
      <c r="D749" s="15"/>
    </row>
    <row r="750" spans="1:4" ht="12.75" customHeight="1" x14ac:dyDescent="0.2">
      <c r="A750" s="111"/>
      <c r="B750" s="15"/>
      <c r="C750" s="15"/>
      <c r="D750" s="15"/>
    </row>
    <row r="751" spans="1:4" ht="12.75" customHeight="1" x14ac:dyDescent="0.2">
      <c r="A751" s="111"/>
      <c r="B751" s="15"/>
      <c r="C751" s="15"/>
      <c r="D751" s="15"/>
    </row>
    <row r="752" spans="1:4" ht="12.75" customHeight="1" x14ac:dyDescent="0.2">
      <c r="A752" s="111"/>
      <c r="B752" s="15"/>
      <c r="C752" s="15"/>
      <c r="D752" s="15"/>
    </row>
    <row r="753" spans="1:4" ht="12.75" customHeight="1" x14ac:dyDescent="0.2">
      <c r="A753" s="111"/>
      <c r="B753" s="15"/>
      <c r="C753" s="15"/>
      <c r="D753" s="15"/>
    </row>
    <row r="754" spans="1:4" ht="12.75" customHeight="1" x14ac:dyDescent="0.2">
      <c r="A754" s="111"/>
      <c r="B754" s="15"/>
      <c r="C754" s="15"/>
      <c r="D754" s="15"/>
    </row>
    <row r="755" spans="1:4" ht="12.75" customHeight="1" x14ac:dyDescent="0.2">
      <c r="A755" s="111"/>
      <c r="B755" s="15"/>
      <c r="C755" s="15"/>
      <c r="D755" s="15"/>
    </row>
    <row r="756" spans="1:4" ht="12.75" customHeight="1" x14ac:dyDescent="0.2">
      <c r="A756" s="111"/>
      <c r="B756" s="15"/>
      <c r="C756" s="15"/>
      <c r="D756" s="15"/>
    </row>
    <row r="757" spans="1:4" ht="12.75" customHeight="1" x14ac:dyDescent="0.2">
      <c r="A757" s="111"/>
      <c r="B757" s="15"/>
      <c r="C757" s="15"/>
      <c r="D757" s="15"/>
    </row>
    <row r="758" spans="1:4" ht="12.75" customHeight="1" x14ac:dyDescent="0.2">
      <c r="A758" s="111"/>
      <c r="B758" s="15"/>
      <c r="C758" s="15"/>
      <c r="D758" s="15"/>
    </row>
    <row r="759" spans="1:4" ht="12.75" customHeight="1" x14ac:dyDescent="0.2">
      <c r="A759" s="111"/>
      <c r="B759" s="15"/>
      <c r="C759" s="15"/>
      <c r="D759" s="15"/>
    </row>
    <row r="760" spans="1:4" ht="12.75" customHeight="1" x14ac:dyDescent="0.2">
      <c r="A760" s="111"/>
      <c r="B760" s="15"/>
      <c r="C760" s="15"/>
      <c r="D760" s="15"/>
    </row>
    <row r="761" spans="1:4" ht="12.75" customHeight="1" x14ac:dyDescent="0.2">
      <c r="A761" s="111"/>
      <c r="B761" s="15"/>
      <c r="C761" s="15"/>
      <c r="D761" s="15"/>
    </row>
    <row r="762" spans="1:4" ht="12.75" customHeight="1" x14ac:dyDescent="0.2">
      <c r="A762" s="111"/>
      <c r="B762" s="15"/>
      <c r="C762" s="15"/>
      <c r="D762" s="15"/>
    </row>
    <row r="763" spans="1:4" ht="12.75" customHeight="1" x14ac:dyDescent="0.2">
      <c r="A763" s="111"/>
      <c r="B763" s="15"/>
      <c r="C763" s="15"/>
      <c r="D763" s="15"/>
    </row>
    <row r="764" spans="1:4" ht="12.75" customHeight="1" x14ac:dyDescent="0.2">
      <c r="A764" s="111"/>
      <c r="B764" s="15"/>
      <c r="C764" s="15"/>
      <c r="D764" s="15"/>
    </row>
    <row r="765" spans="1:4" ht="12.75" customHeight="1" x14ac:dyDescent="0.2">
      <c r="A765" s="111"/>
      <c r="B765" s="15"/>
      <c r="C765" s="15"/>
      <c r="D765" s="15"/>
    </row>
    <row r="766" spans="1:4" ht="12.75" customHeight="1" x14ac:dyDescent="0.2">
      <c r="A766" s="111"/>
      <c r="B766" s="15"/>
      <c r="C766" s="15"/>
      <c r="D766" s="15"/>
    </row>
    <row r="767" spans="1:4" ht="12.75" customHeight="1" x14ac:dyDescent="0.2">
      <c r="A767" s="111"/>
      <c r="B767" s="15"/>
      <c r="C767" s="15"/>
      <c r="D767" s="15"/>
    </row>
    <row r="768" spans="1:4" ht="12.75" customHeight="1" x14ac:dyDescent="0.2">
      <c r="A768" s="111"/>
      <c r="B768" s="15"/>
      <c r="C768" s="15"/>
      <c r="D768" s="15"/>
    </row>
    <row r="769" spans="1:4" ht="12.75" customHeight="1" x14ac:dyDescent="0.2">
      <c r="A769" s="111"/>
      <c r="B769" s="15"/>
      <c r="C769" s="15"/>
      <c r="D769" s="15"/>
    </row>
    <row r="770" spans="1:4" ht="12.75" customHeight="1" x14ac:dyDescent="0.2">
      <c r="A770" s="111"/>
      <c r="B770" s="15"/>
      <c r="C770" s="15"/>
      <c r="D770" s="15"/>
    </row>
    <row r="771" spans="1:4" ht="12.75" customHeight="1" x14ac:dyDescent="0.2">
      <c r="A771" s="111"/>
      <c r="B771" s="15"/>
      <c r="C771" s="15"/>
      <c r="D771" s="15"/>
    </row>
    <row r="772" spans="1:4" ht="12.75" customHeight="1" x14ac:dyDescent="0.2">
      <c r="A772" s="111"/>
      <c r="B772" s="15"/>
      <c r="C772" s="15"/>
      <c r="D772" s="15"/>
    </row>
    <row r="773" spans="1:4" ht="12.75" customHeight="1" x14ac:dyDescent="0.2">
      <c r="A773" s="111"/>
      <c r="B773" s="15"/>
      <c r="C773" s="15"/>
      <c r="D773" s="15"/>
    </row>
    <row r="774" spans="1:4" ht="12.75" customHeight="1" x14ac:dyDescent="0.2">
      <c r="A774" s="111"/>
      <c r="B774" s="15"/>
      <c r="C774" s="15"/>
      <c r="D774" s="15"/>
    </row>
    <row r="775" spans="1:4" ht="12.75" customHeight="1" x14ac:dyDescent="0.2">
      <c r="A775" s="111"/>
      <c r="B775" s="15"/>
      <c r="C775" s="15"/>
      <c r="D775" s="15"/>
    </row>
    <row r="776" spans="1:4" ht="12.75" customHeight="1" x14ac:dyDescent="0.2">
      <c r="A776" s="111"/>
      <c r="B776" s="15"/>
      <c r="C776" s="15"/>
      <c r="D776" s="15"/>
    </row>
    <row r="777" spans="1:4" ht="12.75" customHeight="1" x14ac:dyDescent="0.2">
      <c r="A777" s="111"/>
      <c r="B777" s="15"/>
      <c r="C777" s="15"/>
      <c r="D777" s="15"/>
    </row>
    <row r="778" spans="1:4" ht="12.75" customHeight="1" x14ac:dyDescent="0.2">
      <c r="A778" s="111"/>
      <c r="B778" s="15"/>
      <c r="C778" s="15"/>
      <c r="D778" s="15"/>
    </row>
    <row r="779" spans="1:4" ht="12.75" customHeight="1" x14ac:dyDescent="0.2">
      <c r="A779" s="111"/>
      <c r="B779" s="15"/>
      <c r="C779" s="15"/>
      <c r="D779" s="15"/>
    </row>
    <row r="780" spans="1:4" ht="12.75" customHeight="1" x14ac:dyDescent="0.2">
      <c r="A780" s="111"/>
      <c r="B780" s="15"/>
      <c r="C780" s="15"/>
      <c r="D780" s="15"/>
    </row>
    <row r="781" spans="1:4" ht="12.75" customHeight="1" x14ac:dyDescent="0.2">
      <c r="A781" s="111"/>
      <c r="B781" s="15"/>
      <c r="C781" s="15"/>
      <c r="D781" s="15"/>
    </row>
    <row r="782" spans="1:4" ht="12.75" customHeight="1" x14ac:dyDescent="0.2">
      <c r="A782" s="111"/>
      <c r="B782" s="15"/>
      <c r="C782" s="15"/>
      <c r="D782" s="15"/>
    </row>
    <row r="783" spans="1:4" ht="12.75" customHeight="1" x14ac:dyDescent="0.2">
      <c r="A783" s="111"/>
      <c r="B783" s="15"/>
      <c r="C783" s="15"/>
      <c r="D783" s="15"/>
    </row>
    <row r="784" spans="1:4" ht="12.75" customHeight="1" x14ac:dyDescent="0.2">
      <c r="A784" s="111"/>
      <c r="B784" s="15"/>
      <c r="C784" s="15"/>
      <c r="D784" s="15"/>
    </row>
    <row r="785" spans="1:4" ht="12.75" customHeight="1" x14ac:dyDescent="0.2">
      <c r="A785" s="111"/>
      <c r="B785" s="15"/>
      <c r="C785" s="15"/>
      <c r="D785" s="15"/>
    </row>
    <row r="786" spans="1:4" ht="12.75" customHeight="1" x14ac:dyDescent="0.2">
      <c r="A786" s="111"/>
      <c r="B786" s="15"/>
      <c r="C786" s="15"/>
      <c r="D786" s="15"/>
    </row>
    <row r="787" spans="1:4" ht="12.75" customHeight="1" x14ac:dyDescent="0.2">
      <c r="A787" s="111"/>
      <c r="B787" s="15"/>
      <c r="C787" s="15"/>
      <c r="D787" s="15"/>
    </row>
    <row r="788" spans="1:4" ht="12.75" customHeight="1" x14ac:dyDescent="0.2">
      <c r="A788" s="111"/>
      <c r="B788" s="15"/>
      <c r="C788" s="15"/>
      <c r="D788" s="15"/>
    </row>
    <row r="789" spans="1:4" ht="12.75" customHeight="1" x14ac:dyDescent="0.2">
      <c r="A789" s="111"/>
      <c r="B789" s="15"/>
      <c r="C789" s="15"/>
      <c r="D789" s="15"/>
    </row>
    <row r="790" spans="1:4" ht="12.75" customHeight="1" x14ac:dyDescent="0.2">
      <c r="A790" s="111"/>
      <c r="B790" s="15"/>
      <c r="C790" s="15"/>
      <c r="D790" s="15"/>
    </row>
    <row r="791" spans="1:4" ht="12.75" customHeight="1" x14ac:dyDescent="0.2">
      <c r="A791" s="111"/>
      <c r="B791" s="15"/>
      <c r="C791" s="15"/>
      <c r="D791" s="15"/>
    </row>
    <row r="792" spans="1:4" ht="12.75" customHeight="1" x14ac:dyDescent="0.2">
      <c r="A792" s="111"/>
      <c r="B792" s="15"/>
      <c r="C792" s="15"/>
      <c r="D792" s="15"/>
    </row>
    <row r="793" spans="1:4" ht="12.75" customHeight="1" x14ac:dyDescent="0.2">
      <c r="A793" s="111"/>
      <c r="B793" s="15"/>
      <c r="C793" s="15"/>
      <c r="D793" s="15"/>
    </row>
    <row r="794" spans="1:4" ht="12.75" customHeight="1" x14ac:dyDescent="0.2">
      <c r="A794" s="111"/>
      <c r="B794" s="15"/>
      <c r="C794" s="15"/>
      <c r="D794" s="15"/>
    </row>
    <row r="795" spans="1:4" ht="12.75" customHeight="1" x14ac:dyDescent="0.2">
      <c r="A795" s="111"/>
      <c r="B795" s="15"/>
      <c r="C795" s="15"/>
      <c r="D795" s="15"/>
    </row>
    <row r="796" spans="1:4" ht="12.75" customHeight="1" x14ac:dyDescent="0.2">
      <c r="A796" s="111"/>
      <c r="B796" s="15"/>
      <c r="C796" s="15"/>
      <c r="D796" s="15"/>
    </row>
    <row r="797" spans="1:4" ht="12.75" customHeight="1" x14ac:dyDescent="0.2">
      <c r="A797" s="111"/>
      <c r="B797" s="15"/>
      <c r="C797" s="15"/>
      <c r="D797" s="15"/>
    </row>
    <row r="798" spans="1:4" ht="12.75" customHeight="1" x14ac:dyDescent="0.2">
      <c r="A798" s="111"/>
      <c r="B798" s="15"/>
      <c r="C798" s="15"/>
      <c r="D798" s="15"/>
    </row>
    <row r="799" spans="1:4" ht="12.75" customHeight="1" x14ac:dyDescent="0.2">
      <c r="A799" s="111"/>
      <c r="B799" s="15"/>
      <c r="C799" s="15"/>
      <c r="D799" s="15"/>
    </row>
    <row r="800" spans="1:4" ht="12.75" customHeight="1" x14ac:dyDescent="0.2">
      <c r="A800" s="111"/>
      <c r="B800" s="15"/>
      <c r="C800" s="15"/>
      <c r="D800" s="15"/>
    </row>
    <row r="801" spans="1:4" ht="12.75" customHeight="1" x14ac:dyDescent="0.2">
      <c r="A801" s="111"/>
      <c r="B801" s="15"/>
      <c r="C801" s="15"/>
      <c r="D801" s="15"/>
    </row>
    <row r="802" spans="1:4" ht="12.75" customHeight="1" x14ac:dyDescent="0.2">
      <c r="A802" s="111"/>
      <c r="B802" s="15"/>
      <c r="C802" s="15"/>
      <c r="D802" s="15"/>
    </row>
    <row r="803" spans="1:4" ht="12.75" customHeight="1" x14ac:dyDescent="0.2">
      <c r="A803" s="111"/>
      <c r="B803" s="15"/>
      <c r="C803" s="15"/>
      <c r="D803" s="15"/>
    </row>
    <row r="804" spans="1:4" ht="12.75" customHeight="1" x14ac:dyDescent="0.2">
      <c r="A804" s="111"/>
      <c r="B804" s="15"/>
      <c r="C804" s="15"/>
      <c r="D804" s="15"/>
    </row>
    <row r="805" spans="1:4" ht="12.75" customHeight="1" x14ac:dyDescent="0.2">
      <c r="A805" s="111"/>
      <c r="B805" s="15"/>
      <c r="C805" s="15"/>
      <c r="D805" s="15"/>
    </row>
    <row r="806" spans="1:4" ht="12.75" customHeight="1" x14ac:dyDescent="0.2">
      <c r="A806" s="111"/>
      <c r="B806" s="15"/>
      <c r="C806" s="15"/>
      <c r="D806" s="15"/>
    </row>
    <row r="807" spans="1:4" ht="12.75" customHeight="1" x14ac:dyDescent="0.2">
      <c r="A807" s="111"/>
      <c r="B807" s="15"/>
      <c r="C807" s="15"/>
      <c r="D807" s="15"/>
    </row>
    <row r="808" spans="1:4" ht="12.75" customHeight="1" x14ac:dyDescent="0.2">
      <c r="A808" s="111"/>
      <c r="B808" s="15"/>
      <c r="C808" s="15"/>
      <c r="D808" s="15"/>
    </row>
    <row r="809" spans="1:4" ht="12.75" customHeight="1" x14ac:dyDescent="0.2">
      <c r="A809" s="111"/>
      <c r="B809" s="15"/>
      <c r="C809" s="15"/>
      <c r="D809" s="15"/>
    </row>
    <row r="810" spans="1:4" ht="12.75" customHeight="1" x14ac:dyDescent="0.2">
      <c r="A810" s="111"/>
      <c r="B810" s="15"/>
      <c r="C810" s="15"/>
      <c r="D810" s="15"/>
    </row>
    <row r="811" spans="1:4" ht="12.75" customHeight="1" x14ac:dyDescent="0.2">
      <c r="A811" s="111"/>
      <c r="B811" s="15"/>
      <c r="C811" s="15"/>
      <c r="D811" s="15"/>
    </row>
    <row r="812" spans="1:4" ht="12.75" customHeight="1" x14ac:dyDescent="0.2">
      <c r="A812" s="111"/>
      <c r="B812" s="15"/>
      <c r="C812" s="15"/>
      <c r="D812" s="15"/>
    </row>
    <row r="813" spans="1:4" ht="12.75" customHeight="1" x14ac:dyDescent="0.2">
      <c r="A813" s="111"/>
      <c r="B813" s="15"/>
      <c r="C813" s="15"/>
      <c r="D813" s="15"/>
    </row>
    <row r="814" spans="1:4" ht="12.75" customHeight="1" x14ac:dyDescent="0.2">
      <c r="A814" s="111"/>
      <c r="B814" s="15"/>
      <c r="C814" s="15"/>
      <c r="D814" s="15"/>
    </row>
    <row r="815" spans="1:4" ht="12.75" customHeight="1" x14ac:dyDescent="0.2">
      <c r="A815" s="111"/>
      <c r="B815" s="15"/>
      <c r="C815" s="15"/>
      <c r="D815" s="15"/>
    </row>
    <row r="816" spans="1:4" ht="12.75" customHeight="1" x14ac:dyDescent="0.2">
      <c r="A816" s="111"/>
      <c r="B816" s="15"/>
      <c r="C816" s="15"/>
      <c r="D816" s="15"/>
    </row>
    <row r="817" spans="1:4" ht="12.75" customHeight="1" x14ac:dyDescent="0.2">
      <c r="A817" s="111"/>
      <c r="B817" s="15"/>
      <c r="C817" s="15"/>
      <c r="D817" s="15"/>
    </row>
    <row r="818" spans="1:4" ht="12.75" customHeight="1" x14ac:dyDescent="0.2">
      <c r="A818" s="111"/>
      <c r="B818" s="15"/>
      <c r="C818" s="15"/>
      <c r="D818" s="15"/>
    </row>
    <row r="819" spans="1:4" ht="12.75" customHeight="1" x14ac:dyDescent="0.2">
      <c r="A819" s="111"/>
      <c r="B819" s="15"/>
      <c r="C819" s="15"/>
      <c r="D819" s="15"/>
    </row>
    <row r="820" spans="1:4" ht="12.75" customHeight="1" x14ac:dyDescent="0.2">
      <c r="A820" s="111"/>
      <c r="B820" s="15"/>
      <c r="C820" s="15"/>
      <c r="D820" s="15"/>
    </row>
    <row r="821" spans="1:4" ht="12.75" customHeight="1" x14ac:dyDescent="0.2">
      <c r="A821" s="111"/>
      <c r="B821" s="15"/>
      <c r="C821" s="15"/>
      <c r="D821" s="15"/>
    </row>
    <row r="822" spans="1:4" ht="12.75" customHeight="1" x14ac:dyDescent="0.2">
      <c r="A822" s="111"/>
      <c r="B822" s="15"/>
      <c r="C822" s="15"/>
      <c r="D822" s="15"/>
    </row>
    <row r="823" spans="1:4" ht="12.75" customHeight="1" x14ac:dyDescent="0.2">
      <c r="A823" s="111"/>
      <c r="B823" s="15"/>
      <c r="C823" s="15"/>
      <c r="D823" s="15"/>
    </row>
    <row r="824" spans="1:4" ht="12.75" customHeight="1" x14ac:dyDescent="0.2">
      <c r="A824" s="111"/>
      <c r="B824" s="15"/>
      <c r="C824" s="15"/>
      <c r="D824" s="15"/>
    </row>
    <row r="825" spans="1:4" ht="12.75" customHeight="1" x14ac:dyDescent="0.2">
      <c r="A825" s="111"/>
      <c r="B825" s="15"/>
      <c r="C825" s="15"/>
      <c r="D825" s="15"/>
    </row>
    <row r="826" spans="1:4" ht="12.75" customHeight="1" x14ac:dyDescent="0.2">
      <c r="A826" s="111"/>
      <c r="B826" s="15"/>
      <c r="C826" s="15"/>
      <c r="D826" s="15"/>
    </row>
    <row r="827" spans="1:4" ht="12.75" customHeight="1" x14ac:dyDescent="0.2">
      <c r="A827" s="111"/>
      <c r="B827" s="15"/>
      <c r="C827" s="15"/>
      <c r="D827" s="15"/>
    </row>
    <row r="828" spans="1:4" ht="12.75" customHeight="1" x14ac:dyDescent="0.2">
      <c r="A828" s="111"/>
      <c r="B828" s="15"/>
      <c r="C828" s="15"/>
      <c r="D828" s="15"/>
    </row>
    <row r="829" spans="1:4" ht="12.75" customHeight="1" x14ac:dyDescent="0.2">
      <c r="A829" s="111"/>
      <c r="B829" s="15"/>
      <c r="C829" s="15"/>
      <c r="D829" s="15"/>
    </row>
    <row r="830" spans="1:4" ht="12.75" customHeight="1" x14ac:dyDescent="0.2">
      <c r="A830" s="111"/>
      <c r="B830" s="15"/>
      <c r="C830" s="15"/>
      <c r="D830" s="15"/>
    </row>
    <row r="831" spans="1:4" ht="12.75" customHeight="1" x14ac:dyDescent="0.2">
      <c r="A831" s="111"/>
      <c r="B831" s="15"/>
      <c r="C831" s="15"/>
      <c r="D831" s="15"/>
    </row>
    <row r="832" spans="1:4" ht="12.75" customHeight="1" x14ac:dyDescent="0.2">
      <c r="A832" s="111"/>
      <c r="B832" s="15"/>
      <c r="C832" s="15"/>
      <c r="D832" s="15"/>
    </row>
    <row r="833" spans="1:4" ht="12.75" customHeight="1" x14ac:dyDescent="0.2">
      <c r="A833" s="111"/>
      <c r="B833" s="15"/>
      <c r="C833" s="15"/>
      <c r="D833" s="15"/>
    </row>
    <row r="834" spans="1:4" ht="12.75" customHeight="1" x14ac:dyDescent="0.2">
      <c r="A834" s="111"/>
      <c r="B834" s="15"/>
      <c r="C834" s="15"/>
      <c r="D834" s="15"/>
    </row>
    <row r="835" spans="1:4" ht="12.75" customHeight="1" x14ac:dyDescent="0.2">
      <c r="A835" s="111"/>
      <c r="B835" s="15"/>
      <c r="C835" s="15"/>
      <c r="D835" s="15"/>
    </row>
    <row r="836" spans="1:4" ht="12.75" customHeight="1" x14ac:dyDescent="0.2">
      <c r="A836" s="111"/>
      <c r="B836" s="15"/>
      <c r="C836" s="15"/>
      <c r="D836" s="15"/>
    </row>
    <row r="837" spans="1:4" ht="12.75" customHeight="1" x14ac:dyDescent="0.2">
      <c r="A837" s="111"/>
      <c r="B837" s="15"/>
      <c r="C837" s="15"/>
      <c r="D837" s="15"/>
    </row>
    <row r="838" spans="1:4" ht="12.75" customHeight="1" x14ac:dyDescent="0.2">
      <c r="A838" s="111"/>
      <c r="B838" s="15"/>
      <c r="C838" s="15"/>
      <c r="D838" s="15"/>
    </row>
    <row r="839" spans="1:4" ht="12.75" customHeight="1" x14ac:dyDescent="0.2">
      <c r="A839" s="111"/>
      <c r="B839" s="15"/>
      <c r="C839" s="15"/>
      <c r="D839" s="15"/>
    </row>
    <row r="840" spans="1:4" ht="12.75" customHeight="1" x14ac:dyDescent="0.2">
      <c r="A840" s="111"/>
      <c r="B840" s="15"/>
      <c r="C840" s="15"/>
      <c r="D840" s="15"/>
    </row>
    <row r="841" spans="1:4" ht="12.75" customHeight="1" x14ac:dyDescent="0.2">
      <c r="A841" s="111"/>
      <c r="B841" s="15"/>
      <c r="C841" s="15"/>
      <c r="D841" s="15"/>
    </row>
    <row r="842" spans="1:4" ht="12.75" customHeight="1" x14ac:dyDescent="0.2">
      <c r="A842" s="111"/>
      <c r="B842" s="15"/>
      <c r="C842" s="15"/>
      <c r="D842" s="15"/>
    </row>
    <row r="843" spans="1:4" ht="12.75" customHeight="1" x14ac:dyDescent="0.2">
      <c r="A843" s="111"/>
      <c r="B843" s="15"/>
      <c r="C843" s="15"/>
      <c r="D843" s="15"/>
    </row>
    <row r="844" spans="1:4" ht="12.75" customHeight="1" x14ac:dyDescent="0.2">
      <c r="A844" s="111"/>
      <c r="B844" s="15"/>
      <c r="C844" s="15"/>
      <c r="D844" s="15"/>
    </row>
    <row r="845" spans="1:4" ht="12.75" customHeight="1" x14ac:dyDescent="0.2">
      <c r="A845" s="111"/>
      <c r="B845" s="15"/>
      <c r="C845" s="15"/>
      <c r="D845" s="15"/>
    </row>
    <row r="846" spans="1:4" ht="12.75" customHeight="1" x14ac:dyDescent="0.2">
      <c r="A846" s="111"/>
      <c r="B846" s="15"/>
      <c r="C846" s="15"/>
      <c r="D846" s="15"/>
    </row>
    <row r="847" spans="1:4" ht="12.75" customHeight="1" x14ac:dyDescent="0.2">
      <c r="A847" s="111"/>
      <c r="B847" s="15"/>
      <c r="C847" s="15"/>
      <c r="D847" s="15"/>
    </row>
    <row r="848" spans="1:4" ht="12.75" customHeight="1" x14ac:dyDescent="0.2">
      <c r="A848" s="111"/>
      <c r="B848" s="15"/>
      <c r="C848" s="15"/>
      <c r="D848" s="15"/>
    </row>
    <row r="849" spans="1:4" ht="12.75" customHeight="1" x14ac:dyDescent="0.2">
      <c r="A849" s="111"/>
      <c r="B849" s="15"/>
      <c r="C849" s="15"/>
      <c r="D849" s="15"/>
    </row>
    <row r="850" spans="1:4" ht="12.75" customHeight="1" x14ac:dyDescent="0.2">
      <c r="A850" s="111"/>
      <c r="B850" s="15"/>
      <c r="C850" s="15"/>
      <c r="D850" s="15"/>
    </row>
    <row r="851" spans="1:4" ht="12.75" customHeight="1" x14ac:dyDescent="0.2">
      <c r="A851" s="111"/>
      <c r="B851" s="15"/>
      <c r="C851" s="15"/>
      <c r="D851" s="15"/>
    </row>
    <row r="852" spans="1:4" ht="12.75" customHeight="1" x14ac:dyDescent="0.2">
      <c r="A852" s="111"/>
      <c r="B852" s="15"/>
      <c r="C852" s="15"/>
      <c r="D852" s="15"/>
    </row>
    <row r="853" spans="1:4" ht="12.75" customHeight="1" x14ac:dyDescent="0.2">
      <c r="A853" s="111"/>
      <c r="B853" s="15"/>
      <c r="C853" s="15"/>
      <c r="D853" s="15"/>
    </row>
    <row r="854" spans="1:4" ht="12.75" customHeight="1" x14ac:dyDescent="0.2">
      <c r="A854" s="111"/>
      <c r="B854" s="15"/>
      <c r="C854" s="15"/>
      <c r="D854" s="15"/>
    </row>
    <row r="855" spans="1:4" ht="12.75" customHeight="1" x14ac:dyDescent="0.2">
      <c r="A855" s="111"/>
      <c r="B855" s="15"/>
      <c r="C855" s="15"/>
      <c r="D855" s="15"/>
    </row>
    <row r="856" spans="1:4" ht="12.75" customHeight="1" x14ac:dyDescent="0.2">
      <c r="A856" s="111"/>
      <c r="B856" s="15"/>
      <c r="C856" s="15"/>
      <c r="D856" s="15"/>
    </row>
    <row r="857" spans="1:4" ht="12.75" customHeight="1" x14ac:dyDescent="0.2">
      <c r="A857" s="111"/>
      <c r="B857" s="15"/>
      <c r="C857" s="15"/>
      <c r="D857" s="15"/>
    </row>
    <row r="858" spans="1:4" ht="12.75" customHeight="1" x14ac:dyDescent="0.2">
      <c r="A858" s="111"/>
      <c r="B858" s="15"/>
      <c r="C858" s="15"/>
      <c r="D858" s="15"/>
    </row>
    <row r="859" spans="1:4" ht="12.75" customHeight="1" x14ac:dyDescent="0.2">
      <c r="A859" s="111"/>
      <c r="B859" s="15"/>
      <c r="C859" s="15"/>
      <c r="D859" s="15"/>
    </row>
    <row r="860" spans="1:4" ht="12.75" customHeight="1" x14ac:dyDescent="0.2">
      <c r="A860" s="111"/>
      <c r="B860" s="15"/>
      <c r="C860" s="15"/>
      <c r="D860" s="15"/>
    </row>
    <row r="861" spans="1:4" ht="12.75" customHeight="1" x14ac:dyDescent="0.2">
      <c r="A861" s="111"/>
      <c r="B861" s="15"/>
      <c r="C861" s="15"/>
      <c r="D861" s="15"/>
    </row>
    <row r="862" spans="1:4" ht="12.75" customHeight="1" x14ac:dyDescent="0.2">
      <c r="A862" s="111"/>
      <c r="B862" s="15"/>
      <c r="C862" s="15"/>
      <c r="D862" s="15"/>
    </row>
    <row r="863" spans="1:4" ht="12.75" customHeight="1" x14ac:dyDescent="0.2">
      <c r="A863" s="111"/>
      <c r="B863" s="15"/>
      <c r="C863" s="15"/>
      <c r="D863" s="15"/>
    </row>
    <row r="864" spans="1:4" ht="12.75" customHeight="1" x14ac:dyDescent="0.2">
      <c r="A864" s="111"/>
      <c r="B864" s="15"/>
      <c r="C864" s="15"/>
      <c r="D864" s="15"/>
    </row>
    <row r="865" spans="1:4" ht="12.75" customHeight="1" x14ac:dyDescent="0.2">
      <c r="A865" s="111"/>
      <c r="B865" s="15"/>
      <c r="C865" s="15"/>
      <c r="D865" s="15"/>
    </row>
    <row r="866" spans="1:4" ht="12.75" customHeight="1" x14ac:dyDescent="0.2">
      <c r="A866" s="111"/>
      <c r="B866" s="15"/>
      <c r="C866" s="15"/>
      <c r="D866" s="15"/>
    </row>
    <row r="867" spans="1:4" ht="12.75" customHeight="1" x14ac:dyDescent="0.2">
      <c r="A867" s="111"/>
      <c r="B867" s="15"/>
      <c r="C867" s="15"/>
      <c r="D867" s="15"/>
    </row>
    <row r="868" spans="1:4" ht="12.75" customHeight="1" x14ac:dyDescent="0.2">
      <c r="A868" s="111"/>
      <c r="B868" s="15"/>
      <c r="C868" s="15"/>
      <c r="D868" s="15"/>
    </row>
    <row r="869" spans="1:4" ht="12.75" customHeight="1" x14ac:dyDescent="0.2">
      <c r="A869" s="111"/>
      <c r="B869" s="15"/>
      <c r="C869" s="15"/>
      <c r="D869" s="15"/>
    </row>
    <row r="870" spans="1:4" ht="12.75" customHeight="1" x14ac:dyDescent="0.2">
      <c r="A870" s="111"/>
      <c r="B870" s="15"/>
      <c r="C870" s="15"/>
      <c r="D870" s="15"/>
    </row>
    <row r="871" spans="1:4" ht="12.75" customHeight="1" x14ac:dyDescent="0.2">
      <c r="A871" s="111"/>
      <c r="B871" s="15"/>
      <c r="C871" s="15"/>
      <c r="D871" s="15"/>
    </row>
    <row r="872" spans="1:4" ht="12.75" customHeight="1" x14ac:dyDescent="0.2">
      <c r="A872" s="111"/>
      <c r="B872" s="15"/>
      <c r="C872" s="15"/>
      <c r="D872" s="15"/>
    </row>
    <row r="873" spans="1:4" ht="12.75" customHeight="1" x14ac:dyDescent="0.2">
      <c r="A873" s="111"/>
      <c r="B873" s="15"/>
      <c r="C873" s="15"/>
      <c r="D873" s="15"/>
    </row>
    <row r="874" spans="1:4" ht="12.75" customHeight="1" x14ac:dyDescent="0.2">
      <c r="A874" s="111"/>
      <c r="B874" s="15"/>
      <c r="C874" s="15"/>
      <c r="D874" s="15"/>
    </row>
    <row r="875" spans="1:4" ht="12.75" customHeight="1" x14ac:dyDescent="0.2">
      <c r="A875" s="111"/>
      <c r="B875" s="15"/>
      <c r="C875" s="15"/>
      <c r="D875" s="15"/>
    </row>
    <row r="876" spans="1:4" ht="12.75" customHeight="1" x14ac:dyDescent="0.2">
      <c r="A876" s="111"/>
      <c r="B876" s="15"/>
      <c r="C876" s="15"/>
      <c r="D876" s="15"/>
    </row>
    <row r="877" spans="1:4" ht="12.75" customHeight="1" x14ac:dyDescent="0.2">
      <c r="A877" s="111"/>
      <c r="B877" s="15"/>
      <c r="C877" s="15"/>
      <c r="D877" s="15"/>
    </row>
    <row r="878" spans="1:4" ht="12.75" customHeight="1" x14ac:dyDescent="0.2">
      <c r="A878" s="111"/>
      <c r="B878" s="15"/>
      <c r="C878" s="15"/>
      <c r="D878" s="15"/>
    </row>
    <row r="879" spans="1:4" ht="12.75" customHeight="1" x14ac:dyDescent="0.2">
      <c r="A879" s="111"/>
      <c r="B879" s="15"/>
      <c r="C879" s="15"/>
      <c r="D879" s="15"/>
    </row>
    <row r="880" spans="1:4" ht="12.75" customHeight="1" x14ac:dyDescent="0.2">
      <c r="A880" s="111"/>
      <c r="B880" s="15"/>
      <c r="C880" s="15"/>
      <c r="D880" s="15"/>
    </row>
    <row r="881" spans="1:4" ht="12.75" customHeight="1" x14ac:dyDescent="0.2">
      <c r="A881" s="111"/>
      <c r="B881" s="15"/>
      <c r="C881" s="15"/>
      <c r="D881" s="15"/>
    </row>
    <row r="882" spans="1:4" ht="12.75" customHeight="1" x14ac:dyDescent="0.2">
      <c r="A882" s="111"/>
      <c r="B882" s="15"/>
      <c r="C882" s="15"/>
      <c r="D882" s="15"/>
    </row>
    <row r="883" spans="1:4" ht="12.75" customHeight="1" x14ac:dyDescent="0.2">
      <c r="A883" s="111"/>
      <c r="B883" s="15"/>
      <c r="C883" s="15"/>
      <c r="D883" s="15"/>
    </row>
    <row r="884" spans="1:4" ht="12.75" customHeight="1" x14ac:dyDescent="0.2">
      <c r="A884" s="111"/>
      <c r="B884" s="15"/>
      <c r="C884" s="15"/>
      <c r="D884" s="15"/>
    </row>
    <row r="885" spans="1:4" ht="12.75" customHeight="1" x14ac:dyDescent="0.2">
      <c r="A885" s="111"/>
      <c r="B885" s="15"/>
      <c r="C885" s="15"/>
      <c r="D885" s="15"/>
    </row>
    <row r="886" spans="1:4" ht="12.75" customHeight="1" x14ac:dyDescent="0.2">
      <c r="A886" s="111"/>
      <c r="B886" s="15"/>
      <c r="C886" s="15"/>
      <c r="D886" s="15"/>
    </row>
    <row r="887" spans="1:4" ht="12.75" customHeight="1" x14ac:dyDescent="0.2">
      <c r="A887" s="111"/>
      <c r="B887" s="15"/>
      <c r="C887" s="15"/>
      <c r="D887" s="15"/>
    </row>
    <row r="888" spans="1:4" ht="12.75" customHeight="1" x14ac:dyDescent="0.2">
      <c r="A888" s="111"/>
      <c r="B888" s="15"/>
      <c r="C888" s="15"/>
      <c r="D888" s="15"/>
    </row>
    <row r="889" spans="1:4" ht="12.75" customHeight="1" x14ac:dyDescent="0.2">
      <c r="A889" s="111"/>
      <c r="B889" s="15"/>
      <c r="C889" s="15"/>
      <c r="D889" s="15"/>
    </row>
    <row r="890" spans="1:4" ht="12.75" customHeight="1" x14ac:dyDescent="0.2">
      <c r="A890" s="111"/>
      <c r="B890" s="15"/>
      <c r="C890" s="15"/>
      <c r="D890" s="15"/>
    </row>
    <row r="891" spans="1:4" ht="12.75" customHeight="1" x14ac:dyDescent="0.2">
      <c r="A891" s="111"/>
      <c r="B891" s="15"/>
      <c r="C891" s="15"/>
      <c r="D891" s="15"/>
    </row>
    <row r="892" spans="1:4" ht="12.75" customHeight="1" x14ac:dyDescent="0.2">
      <c r="A892" s="111"/>
      <c r="B892" s="15"/>
      <c r="C892" s="15"/>
      <c r="D892" s="15"/>
    </row>
    <row r="893" spans="1:4" ht="12.75" customHeight="1" x14ac:dyDescent="0.2">
      <c r="A893" s="111"/>
      <c r="B893" s="15"/>
      <c r="C893" s="15"/>
      <c r="D893" s="15"/>
    </row>
    <row r="894" spans="1:4" ht="12.75" customHeight="1" x14ac:dyDescent="0.2">
      <c r="A894" s="111"/>
      <c r="B894" s="15"/>
      <c r="C894" s="15"/>
      <c r="D894" s="15"/>
    </row>
    <row r="895" spans="1:4" ht="12.75" customHeight="1" x14ac:dyDescent="0.2">
      <c r="A895" s="111"/>
      <c r="B895" s="15"/>
      <c r="C895" s="15"/>
      <c r="D895" s="15"/>
    </row>
    <row r="896" spans="1:4" ht="12.75" customHeight="1" x14ac:dyDescent="0.2">
      <c r="A896" s="111"/>
      <c r="B896" s="15"/>
      <c r="C896" s="15"/>
      <c r="D896" s="15"/>
    </row>
    <row r="897" spans="1:4" ht="12.75" customHeight="1" x14ac:dyDescent="0.2">
      <c r="A897" s="111"/>
      <c r="B897" s="15"/>
      <c r="C897" s="15"/>
      <c r="D897" s="15"/>
    </row>
    <row r="898" spans="1:4" ht="12.75" customHeight="1" x14ac:dyDescent="0.2">
      <c r="A898" s="111"/>
      <c r="B898" s="15"/>
      <c r="C898" s="15"/>
      <c r="D898" s="15"/>
    </row>
    <row r="899" spans="1:4" ht="12.75" customHeight="1" x14ac:dyDescent="0.2">
      <c r="A899" s="111"/>
      <c r="B899" s="15"/>
      <c r="C899" s="15"/>
      <c r="D899" s="15"/>
    </row>
    <row r="900" spans="1:4" ht="12.75" customHeight="1" x14ac:dyDescent="0.2">
      <c r="A900" s="111"/>
      <c r="B900" s="15"/>
      <c r="C900" s="15"/>
      <c r="D900" s="15"/>
    </row>
    <row r="901" spans="1:4" ht="12.75" customHeight="1" x14ac:dyDescent="0.2">
      <c r="A901" s="111"/>
      <c r="B901" s="15"/>
      <c r="C901" s="15"/>
      <c r="D901" s="15"/>
    </row>
    <row r="902" spans="1:4" ht="12.75" customHeight="1" x14ac:dyDescent="0.2">
      <c r="A902" s="111"/>
      <c r="B902" s="15"/>
      <c r="C902" s="15"/>
      <c r="D902" s="15"/>
    </row>
    <row r="903" spans="1:4" ht="12.75" customHeight="1" x14ac:dyDescent="0.2">
      <c r="A903" s="111"/>
      <c r="B903" s="15"/>
      <c r="C903" s="15"/>
      <c r="D903" s="15"/>
    </row>
    <row r="904" spans="1:4" ht="12.75" customHeight="1" x14ac:dyDescent="0.2">
      <c r="A904" s="111"/>
      <c r="B904" s="15"/>
      <c r="C904" s="15"/>
      <c r="D904" s="15"/>
    </row>
    <row r="905" spans="1:4" ht="12.75" customHeight="1" x14ac:dyDescent="0.2">
      <c r="A905" s="111"/>
      <c r="B905" s="15"/>
      <c r="C905" s="15"/>
      <c r="D905" s="15"/>
    </row>
    <row r="906" spans="1:4" ht="12.75" customHeight="1" x14ac:dyDescent="0.2">
      <c r="A906" s="111"/>
      <c r="B906" s="15"/>
      <c r="C906" s="15"/>
      <c r="D906" s="15"/>
    </row>
    <row r="907" spans="1:4" ht="12.75" customHeight="1" x14ac:dyDescent="0.2">
      <c r="A907" s="111"/>
      <c r="B907" s="15"/>
      <c r="C907" s="15"/>
      <c r="D907" s="15"/>
    </row>
    <row r="908" spans="1:4" ht="12.75" customHeight="1" x14ac:dyDescent="0.2">
      <c r="A908" s="111"/>
      <c r="B908" s="15"/>
      <c r="C908" s="15"/>
      <c r="D908" s="15"/>
    </row>
    <row r="909" spans="1:4" ht="12.75" customHeight="1" x14ac:dyDescent="0.2">
      <c r="A909" s="111"/>
      <c r="B909" s="15"/>
      <c r="C909" s="15"/>
      <c r="D909" s="15"/>
    </row>
    <row r="910" spans="1:4" ht="12.75" customHeight="1" x14ac:dyDescent="0.2">
      <c r="A910" s="111"/>
      <c r="B910" s="15"/>
      <c r="C910" s="15"/>
      <c r="D910" s="15"/>
    </row>
    <row r="911" spans="1:4" ht="12.75" customHeight="1" x14ac:dyDescent="0.2">
      <c r="A911" s="111"/>
      <c r="B911" s="15"/>
      <c r="C911" s="15"/>
      <c r="D911" s="15"/>
    </row>
    <row r="912" spans="1:4" ht="12.75" customHeight="1" x14ac:dyDescent="0.2">
      <c r="A912" s="111"/>
      <c r="B912" s="15"/>
      <c r="C912" s="15"/>
      <c r="D912" s="15"/>
    </row>
    <row r="913" spans="1:4" ht="12.75" customHeight="1" x14ac:dyDescent="0.2">
      <c r="A913" s="111"/>
      <c r="B913" s="15"/>
      <c r="C913" s="15"/>
      <c r="D913" s="15"/>
    </row>
    <row r="914" spans="1:4" ht="12.75" customHeight="1" x14ac:dyDescent="0.2">
      <c r="A914" s="111"/>
      <c r="B914" s="15"/>
      <c r="C914" s="15"/>
      <c r="D914" s="15"/>
    </row>
    <row r="915" spans="1:4" ht="12.75" customHeight="1" x14ac:dyDescent="0.2">
      <c r="A915" s="111"/>
      <c r="B915" s="15"/>
      <c r="C915" s="15"/>
      <c r="D915" s="15"/>
    </row>
    <row r="916" spans="1:4" ht="12.75" customHeight="1" x14ac:dyDescent="0.2">
      <c r="A916" s="111"/>
      <c r="B916" s="15"/>
      <c r="C916" s="15"/>
      <c r="D916" s="15"/>
    </row>
    <row r="917" spans="1:4" ht="12.75" customHeight="1" x14ac:dyDescent="0.2">
      <c r="A917" s="111"/>
      <c r="B917" s="15"/>
      <c r="C917" s="15"/>
      <c r="D917" s="15"/>
    </row>
    <row r="918" spans="1:4" ht="12.75" customHeight="1" x14ac:dyDescent="0.2">
      <c r="A918" s="111"/>
      <c r="B918" s="15"/>
      <c r="C918" s="15"/>
      <c r="D918" s="15"/>
    </row>
    <row r="919" spans="1:4" ht="12.75" customHeight="1" x14ac:dyDescent="0.2">
      <c r="A919" s="111"/>
      <c r="B919" s="15"/>
      <c r="C919" s="15"/>
      <c r="D919" s="15"/>
    </row>
    <row r="920" spans="1:4" ht="12.75" customHeight="1" x14ac:dyDescent="0.2">
      <c r="A920" s="111"/>
      <c r="B920" s="15"/>
      <c r="C920" s="15"/>
      <c r="D920" s="15"/>
    </row>
    <row r="921" spans="1:4" ht="12.75" customHeight="1" x14ac:dyDescent="0.2">
      <c r="A921" s="111"/>
      <c r="B921" s="15"/>
      <c r="C921" s="15"/>
      <c r="D921" s="15"/>
    </row>
    <row r="922" spans="1:4" ht="12.75" customHeight="1" x14ac:dyDescent="0.2">
      <c r="A922" s="111"/>
      <c r="B922" s="15"/>
      <c r="C922" s="15"/>
      <c r="D922" s="15"/>
    </row>
    <row r="923" spans="1:4" ht="12.75" customHeight="1" x14ac:dyDescent="0.2">
      <c r="A923" s="111"/>
      <c r="B923" s="15"/>
      <c r="C923" s="15"/>
      <c r="D923" s="15"/>
    </row>
    <row r="924" spans="1:4" ht="12.75" customHeight="1" x14ac:dyDescent="0.2">
      <c r="A924" s="111"/>
      <c r="B924" s="15"/>
      <c r="C924" s="15"/>
      <c r="D924" s="15"/>
    </row>
    <row r="925" spans="1:4" ht="12.75" customHeight="1" x14ac:dyDescent="0.2">
      <c r="A925" s="111"/>
      <c r="B925" s="15"/>
      <c r="C925" s="15"/>
      <c r="D925" s="15"/>
    </row>
    <row r="926" spans="1:4" ht="12.75" customHeight="1" x14ac:dyDescent="0.2">
      <c r="A926" s="111"/>
      <c r="B926" s="15"/>
      <c r="C926" s="15"/>
      <c r="D926" s="15"/>
    </row>
    <row r="927" spans="1:4" ht="12.75" customHeight="1" x14ac:dyDescent="0.2">
      <c r="A927" s="111"/>
      <c r="B927" s="15"/>
      <c r="C927" s="15"/>
      <c r="D927" s="15"/>
    </row>
    <row r="928" spans="1:4" ht="12.75" customHeight="1" x14ac:dyDescent="0.2">
      <c r="A928" s="111"/>
      <c r="B928" s="15"/>
      <c r="C928" s="15"/>
      <c r="D928" s="15"/>
    </row>
    <row r="929" spans="1:4" ht="12.75" customHeight="1" x14ac:dyDescent="0.2">
      <c r="A929" s="111"/>
      <c r="B929" s="15"/>
      <c r="C929" s="15"/>
      <c r="D929" s="15"/>
    </row>
    <row r="930" spans="1:4" ht="12.75" customHeight="1" x14ac:dyDescent="0.2">
      <c r="A930" s="111"/>
      <c r="B930" s="15"/>
      <c r="C930" s="15"/>
      <c r="D930" s="15"/>
    </row>
    <row r="931" spans="1:4" ht="12.75" customHeight="1" x14ac:dyDescent="0.2">
      <c r="A931" s="111"/>
      <c r="B931" s="15"/>
      <c r="C931" s="15"/>
      <c r="D931" s="15"/>
    </row>
    <row r="932" spans="1:4" ht="12.75" customHeight="1" x14ac:dyDescent="0.2">
      <c r="A932" s="111"/>
      <c r="B932" s="15"/>
      <c r="C932" s="15"/>
      <c r="D932" s="15"/>
    </row>
    <row r="933" spans="1:4" ht="12.75" customHeight="1" x14ac:dyDescent="0.2">
      <c r="A933" s="111"/>
      <c r="B933" s="15"/>
      <c r="C933" s="15"/>
      <c r="D933" s="15"/>
    </row>
    <row r="934" spans="1:4" ht="12.75" customHeight="1" x14ac:dyDescent="0.2">
      <c r="A934" s="111"/>
      <c r="B934" s="15"/>
      <c r="C934" s="15"/>
      <c r="D934" s="15"/>
    </row>
    <row r="935" spans="1:4" ht="12.75" customHeight="1" x14ac:dyDescent="0.2">
      <c r="A935" s="111"/>
      <c r="B935" s="15"/>
      <c r="C935" s="15"/>
      <c r="D935" s="15"/>
    </row>
    <row r="936" spans="1:4" ht="12.75" customHeight="1" x14ac:dyDescent="0.2">
      <c r="A936" s="111"/>
      <c r="B936" s="15"/>
      <c r="C936" s="15"/>
      <c r="D936" s="15"/>
    </row>
    <row r="937" spans="1:4" ht="12.75" customHeight="1" x14ac:dyDescent="0.2">
      <c r="A937" s="111"/>
      <c r="B937" s="15"/>
      <c r="C937" s="15"/>
      <c r="D937" s="15"/>
    </row>
    <row r="938" spans="1:4" ht="12.75" customHeight="1" x14ac:dyDescent="0.2">
      <c r="A938" s="111"/>
      <c r="B938" s="15"/>
      <c r="C938" s="15"/>
      <c r="D938" s="15"/>
    </row>
    <row r="939" spans="1:4" ht="12.75" customHeight="1" x14ac:dyDescent="0.2">
      <c r="A939" s="111"/>
      <c r="B939" s="15"/>
      <c r="C939" s="15"/>
      <c r="D939" s="15"/>
    </row>
    <row r="940" spans="1:4" ht="12.75" customHeight="1" x14ac:dyDescent="0.2">
      <c r="A940" s="111"/>
      <c r="B940" s="15"/>
      <c r="C940" s="15"/>
      <c r="D940" s="15"/>
    </row>
    <row r="941" spans="1:4" ht="12.75" customHeight="1" x14ac:dyDescent="0.2">
      <c r="A941" s="111"/>
      <c r="B941" s="15"/>
      <c r="C941" s="15"/>
      <c r="D941" s="15"/>
    </row>
    <row r="942" spans="1:4" ht="12.75" customHeight="1" x14ac:dyDescent="0.2">
      <c r="A942" s="111"/>
      <c r="B942" s="15"/>
      <c r="C942" s="15"/>
      <c r="D942" s="15"/>
    </row>
    <row r="943" spans="1:4" ht="12.75" customHeight="1" x14ac:dyDescent="0.2">
      <c r="A943" s="111"/>
      <c r="B943" s="15"/>
      <c r="C943" s="15"/>
      <c r="D943" s="15"/>
    </row>
    <row r="944" spans="1:4" ht="12.75" customHeight="1" x14ac:dyDescent="0.2">
      <c r="A944" s="111"/>
      <c r="B944" s="15"/>
      <c r="C944" s="15"/>
      <c r="D944" s="15"/>
    </row>
    <row r="945" spans="1:4" ht="12.75" customHeight="1" x14ac:dyDescent="0.2">
      <c r="A945" s="111"/>
      <c r="B945" s="15"/>
      <c r="C945" s="15"/>
      <c r="D945" s="15"/>
    </row>
    <row r="946" spans="1:4" ht="12.75" customHeight="1" x14ac:dyDescent="0.2">
      <c r="A946" s="111"/>
      <c r="B946" s="15"/>
      <c r="C946" s="15"/>
      <c r="D946" s="15"/>
    </row>
    <row r="947" spans="1:4" ht="12.75" customHeight="1" x14ac:dyDescent="0.2">
      <c r="A947" s="111"/>
      <c r="B947" s="15"/>
      <c r="C947" s="15"/>
      <c r="D947" s="15"/>
    </row>
    <row r="948" spans="1:4" ht="12.75" customHeight="1" x14ac:dyDescent="0.2">
      <c r="A948" s="111"/>
      <c r="B948" s="15"/>
      <c r="C948" s="15"/>
      <c r="D948" s="15"/>
    </row>
    <row r="949" spans="1:4" ht="12.75" customHeight="1" x14ac:dyDescent="0.2">
      <c r="A949" s="111"/>
      <c r="B949" s="15"/>
      <c r="C949" s="15"/>
      <c r="D949" s="15"/>
    </row>
    <row r="950" spans="1:4" ht="12.75" customHeight="1" x14ac:dyDescent="0.2">
      <c r="A950" s="111"/>
      <c r="B950" s="15"/>
      <c r="C950" s="15"/>
      <c r="D950" s="15"/>
    </row>
    <row r="951" spans="1:4" ht="12.75" customHeight="1" x14ac:dyDescent="0.2">
      <c r="A951" s="111"/>
      <c r="B951" s="15"/>
      <c r="C951" s="15"/>
      <c r="D951" s="15"/>
    </row>
    <row r="952" spans="1:4" ht="12.75" customHeight="1" x14ac:dyDescent="0.2">
      <c r="A952" s="111"/>
      <c r="B952" s="15"/>
      <c r="C952" s="15"/>
      <c r="D952" s="15"/>
    </row>
    <row r="953" spans="1:4" ht="12.75" customHeight="1" x14ac:dyDescent="0.2">
      <c r="A953" s="111"/>
      <c r="B953" s="15"/>
      <c r="C953" s="15"/>
      <c r="D953" s="15"/>
    </row>
    <row r="954" spans="1:4" ht="12.75" customHeight="1" x14ac:dyDescent="0.2">
      <c r="A954" s="111"/>
      <c r="B954" s="15"/>
      <c r="C954" s="15"/>
      <c r="D954" s="15"/>
    </row>
    <row r="955" spans="1:4" ht="12.75" customHeight="1" x14ac:dyDescent="0.2">
      <c r="A955" s="111"/>
      <c r="B955" s="15"/>
      <c r="C955" s="15"/>
      <c r="D955" s="15"/>
    </row>
    <row r="956" spans="1:4" ht="12.75" customHeight="1" x14ac:dyDescent="0.2">
      <c r="A956" s="111"/>
      <c r="B956" s="15"/>
      <c r="C956" s="15"/>
      <c r="D956" s="15"/>
    </row>
    <row r="957" spans="1:4" ht="12.75" customHeight="1" x14ac:dyDescent="0.2">
      <c r="A957" s="111"/>
      <c r="B957" s="15"/>
      <c r="C957" s="15"/>
      <c r="D957" s="15"/>
    </row>
    <row r="958" spans="1:4" ht="12.75" customHeight="1" x14ac:dyDescent="0.2">
      <c r="A958" s="111"/>
      <c r="B958" s="15"/>
      <c r="C958" s="15"/>
      <c r="D958" s="15"/>
    </row>
    <row r="959" spans="1:4" ht="12.75" customHeight="1" x14ac:dyDescent="0.2">
      <c r="A959" s="111"/>
      <c r="B959" s="15"/>
      <c r="C959" s="15"/>
      <c r="D959" s="15"/>
    </row>
    <row r="960" spans="1:4" ht="12.75" customHeight="1" x14ac:dyDescent="0.2">
      <c r="A960" s="111"/>
      <c r="B960" s="15"/>
      <c r="C960" s="15"/>
      <c r="D960" s="15"/>
    </row>
    <row r="961" spans="1:4" ht="12.75" customHeight="1" x14ac:dyDescent="0.2">
      <c r="A961" s="111"/>
      <c r="B961" s="15"/>
      <c r="C961" s="15"/>
      <c r="D961" s="15"/>
    </row>
    <row r="962" spans="1:4" ht="12.75" customHeight="1" x14ac:dyDescent="0.2">
      <c r="A962" s="111"/>
      <c r="B962" s="15"/>
      <c r="C962" s="15"/>
      <c r="D962" s="15"/>
    </row>
    <row r="963" spans="1:4" ht="12.75" customHeight="1" x14ac:dyDescent="0.2">
      <c r="A963" s="111"/>
      <c r="B963" s="15"/>
      <c r="C963" s="15"/>
      <c r="D963" s="15"/>
    </row>
    <row r="964" spans="1:4" ht="12.75" customHeight="1" x14ac:dyDescent="0.2">
      <c r="A964" s="111"/>
      <c r="B964" s="15"/>
      <c r="C964" s="15"/>
      <c r="D964" s="15"/>
    </row>
    <row r="965" spans="1:4" ht="12.75" customHeight="1" x14ac:dyDescent="0.2">
      <c r="A965" s="111"/>
      <c r="B965" s="15"/>
      <c r="C965" s="15"/>
      <c r="D965" s="15"/>
    </row>
    <row r="966" spans="1:4" ht="12.75" customHeight="1" x14ac:dyDescent="0.2">
      <c r="A966" s="111"/>
      <c r="B966" s="15"/>
      <c r="C966" s="15"/>
      <c r="D966" s="15"/>
    </row>
    <row r="967" spans="1:4" ht="12.75" customHeight="1" x14ac:dyDescent="0.2">
      <c r="A967" s="111"/>
      <c r="B967" s="15"/>
      <c r="C967" s="15"/>
      <c r="D967" s="15"/>
    </row>
    <row r="968" spans="1:4" ht="12.75" customHeight="1" x14ac:dyDescent="0.2">
      <c r="A968" s="111"/>
      <c r="B968" s="15"/>
      <c r="C968" s="15"/>
      <c r="D968" s="15"/>
    </row>
    <row r="969" spans="1:4" ht="12.75" customHeight="1" x14ac:dyDescent="0.2">
      <c r="A969" s="111"/>
      <c r="B969" s="15"/>
      <c r="C969" s="15"/>
      <c r="D969" s="15"/>
    </row>
    <row r="970" spans="1:4" ht="12.75" customHeight="1" x14ac:dyDescent="0.2">
      <c r="A970" s="111"/>
      <c r="B970" s="15"/>
      <c r="C970" s="15"/>
      <c r="D970" s="15"/>
    </row>
    <row r="971" spans="1:4" ht="12.75" customHeight="1" x14ac:dyDescent="0.2">
      <c r="A971" s="111"/>
      <c r="B971" s="15"/>
      <c r="C971" s="15"/>
      <c r="D971" s="15"/>
    </row>
    <row r="972" spans="1:4" ht="12.75" customHeight="1" x14ac:dyDescent="0.2">
      <c r="A972" s="111"/>
      <c r="B972" s="15"/>
      <c r="C972" s="15"/>
      <c r="D972" s="15"/>
    </row>
    <row r="973" spans="1:4" ht="12.75" customHeight="1" x14ac:dyDescent="0.2">
      <c r="A973" s="111"/>
      <c r="B973" s="15"/>
      <c r="C973" s="15"/>
      <c r="D973" s="15"/>
    </row>
    <row r="974" spans="1:4" ht="12.75" customHeight="1" x14ac:dyDescent="0.2">
      <c r="A974" s="111"/>
      <c r="B974" s="15"/>
      <c r="C974" s="15"/>
      <c r="D974" s="15"/>
    </row>
    <row r="975" spans="1:4" ht="12.75" customHeight="1" x14ac:dyDescent="0.2">
      <c r="A975" s="111"/>
      <c r="B975" s="15"/>
      <c r="C975" s="15"/>
      <c r="D975" s="15"/>
    </row>
    <row r="976" spans="1:4" ht="12.75" customHeight="1" x14ac:dyDescent="0.2">
      <c r="A976" s="111"/>
      <c r="B976" s="15"/>
      <c r="C976" s="15"/>
      <c r="D976" s="15"/>
    </row>
    <row r="977" spans="1:4" ht="12.75" customHeight="1" x14ac:dyDescent="0.2">
      <c r="A977" s="111"/>
      <c r="B977" s="15"/>
      <c r="C977" s="15"/>
      <c r="D977" s="15"/>
    </row>
    <row r="978" spans="1:4" ht="12.75" customHeight="1" x14ac:dyDescent="0.2">
      <c r="A978" s="111"/>
      <c r="B978" s="15"/>
      <c r="C978" s="15"/>
      <c r="D978" s="15"/>
    </row>
    <row r="979" spans="1:4" ht="12.75" customHeight="1" x14ac:dyDescent="0.2">
      <c r="A979" s="111"/>
      <c r="B979" s="15"/>
      <c r="C979" s="15"/>
      <c r="D979" s="15"/>
    </row>
    <row r="980" spans="1:4" ht="12.75" customHeight="1" x14ac:dyDescent="0.2">
      <c r="A980" s="111"/>
      <c r="B980" s="15"/>
      <c r="C980" s="15"/>
      <c r="D980" s="15"/>
    </row>
    <row r="981" spans="1:4" ht="12.75" customHeight="1" x14ac:dyDescent="0.2">
      <c r="A981" s="111"/>
      <c r="B981" s="15"/>
      <c r="C981" s="15"/>
      <c r="D981" s="15"/>
    </row>
    <row r="982" spans="1:4" ht="12.75" customHeight="1" x14ac:dyDescent="0.2">
      <c r="A982" s="111"/>
      <c r="B982" s="15"/>
      <c r="C982" s="15"/>
      <c r="D982" s="15"/>
    </row>
    <row r="983" spans="1:4" ht="12.75" customHeight="1" x14ac:dyDescent="0.2">
      <c r="A983" s="111"/>
      <c r="B983" s="15"/>
      <c r="C983" s="15"/>
      <c r="D983" s="15"/>
    </row>
    <row r="984" spans="1:4" ht="12.75" customHeight="1" x14ac:dyDescent="0.2">
      <c r="A984" s="111"/>
      <c r="B984" s="15"/>
      <c r="C984" s="15"/>
      <c r="D984" s="15"/>
    </row>
    <row r="985" spans="1:4" ht="12.75" customHeight="1" x14ac:dyDescent="0.2">
      <c r="A985" s="111"/>
      <c r="B985" s="15"/>
      <c r="C985" s="15"/>
      <c r="D985" s="15"/>
    </row>
    <row r="986" spans="1:4" ht="12.75" customHeight="1" x14ac:dyDescent="0.2">
      <c r="A986" s="111"/>
      <c r="B986" s="15"/>
      <c r="C986" s="15"/>
      <c r="D986" s="15"/>
    </row>
    <row r="987" spans="1:4" ht="12.75" customHeight="1" x14ac:dyDescent="0.2">
      <c r="A987" s="111"/>
      <c r="B987" s="15"/>
      <c r="C987" s="15"/>
      <c r="D987" s="15"/>
    </row>
    <row r="988" spans="1:4" ht="12.75" customHeight="1" x14ac:dyDescent="0.2">
      <c r="A988" s="111"/>
      <c r="B988" s="15"/>
      <c r="C988" s="15"/>
      <c r="D988" s="15"/>
    </row>
    <row r="989" spans="1:4" ht="12.75" customHeight="1" x14ac:dyDescent="0.2">
      <c r="A989" s="111"/>
      <c r="B989" s="15"/>
      <c r="C989" s="15"/>
      <c r="D989" s="15"/>
    </row>
    <row r="990" spans="1:4" ht="12.75" customHeight="1" x14ac:dyDescent="0.2">
      <c r="A990" s="111"/>
      <c r="B990" s="15"/>
      <c r="C990" s="15"/>
      <c r="D990" s="15"/>
    </row>
    <row r="991" spans="1:4" ht="12.75" customHeight="1" x14ac:dyDescent="0.2">
      <c r="A991" s="111"/>
      <c r="B991" s="15"/>
      <c r="C991" s="15"/>
      <c r="D991" s="15"/>
    </row>
    <row r="992" spans="1:4" ht="12.75" customHeight="1" x14ac:dyDescent="0.2">
      <c r="A992" s="111"/>
      <c r="B992" s="15"/>
      <c r="C992" s="15"/>
      <c r="D992" s="15"/>
    </row>
    <row r="993" spans="1:4" ht="12.75" customHeight="1" x14ac:dyDescent="0.2">
      <c r="A993" s="111"/>
      <c r="B993" s="15"/>
      <c r="C993" s="15"/>
      <c r="D993" s="15"/>
    </row>
    <row r="994" spans="1:4" ht="12.75" customHeight="1" x14ac:dyDescent="0.2">
      <c r="A994" s="111"/>
      <c r="B994" s="15"/>
      <c r="C994" s="15"/>
      <c r="D994" s="15"/>
    </row>
    <row r="995" spans="1:4" ht="12.75" customHeight="1" x14ac:dyDescent="0.2">
      <c r="A995" s="111"/>
      <c r="B995" s="15"/>
      <c r="C995" s="15"/>
      <c r="D995" s="15"/>
    </row>
    <row r="996" spans="1:4" ht="12.75" customHeight="1" x14ac:dyDescent="0.2">
      <c r="A996" s="111"/>
      <c r="B996" s="15"/>
      <c r="C996" s="15"/>
      <c r="D996" s="15"/>
    </row>
    <row r="997" spans="1:4" ht="12.75" customHeight="1" x14ac:dyDescent="0.2">
      <c r="A997" s="111"/>
      <c r="B997" s="15"/>
      <c r="C997" s="15"/>
      <c r="D997" s="15"/>
    </row>
    <row r="998" spans="1:4" ht="12.75" customHeight="1" x14ac:dyDescent="0.2">
      <c r="A998" s="111"/>
      <c r="B998" s="15"/>
      <c r="C998" s="15"/>
      <c r="D998" s="15"/>
    </row>
  </sheetData>
  <mergeCells count="1">
    <mergeCell ref="A2:A3"/>
  </mergeCells>
  <conditionalFormatting sqref="D4:D5">
    <cfRule type="expression" dxfId="4" priority="1" stopIfTrue="1">
      <formula>#REF!="Inne?"</formula>
    </cfRule>
  </conditionalFormatting>
  <conditionalFormatting sqref="C4:C5">
    <cfRule type="expression" dxfId="3" priority="2" stopIfTrue="1">
      <formula>#REF!="Kier?"</formula>
    </cfRule>
  </conditionalFormatting>
  <conditionalFormatting sqref="B4:B5">
    <cfRule type="expression" dxfId="2" priority="3" stopIfTrue="1">
      <formula>#REF!="Podst?"</formula>
    </cfRule>
  </conditionalFormatting>
  <conditionalFormatting sqref="B6:B10">
    <cfRule type="expression" dxfId="1" priority="4" stopIfTrue="1">
      <formula>#REF!="Podst?"</formula>
    </cfRule>
  </conditionalFormatting>
  <conditionalFormatting sqref="D6:D97">
    <cfRule type="expression" dxfId="0" priority="5" stopIfTrue="1">
      <formula>#REF!="Inne?"</formula>
    </cfRule>
  </conditionalFormatting>
  <pageMargins left="0.7" right="0.7" top="0.75" bottom="0.75" header="0" footer="0"/>
  <pageSetup paperSize="9" orientation="landscape"/>
  <rowBreaks count="2" manualBreakCount="2">
    <brk id="61" man="1"/>
    <brk id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5B3D7"/>
  </sheetPr>
  <dimension ref="A1:D1000"/>
  <sheetViews>
    <sheetView workbookViewId="0"/>
  </sheetViews>
  <sheetFormatPr defaultColWidth="12.5703125" defaultRowHeight="15" customHeight="1" x14ac:dyDescent="0.2"/>
  <cols>
    <col min="1" max="1" width="7.42578125" customWidth="1"/>
    <col min="2" max="2" width="50" customWidth="1"/>
    <col min="3" max="3" width="52.42578125" customWidth="1"/>
    <col min="4" max="4" width="7.7109375" customWidth="1"/>
    <col min="5" max="26" width="7.42578125" customWidth="1"/>
  </cols>
  <sheetData>
    <row r="1" spans="1:4" ht="38.25" customHeight="1" x14ac:dyDescent="0.4">
      <c r="A1" s="248" t="s">
        <v>389</v>
      </c>
      <c r="B1" s="249"/>
      <c r="C1" s="249"/>
      <c r="D1" s="250"/>
    </row>
    <row r="2" spans="1:4" ht="12.75" customHeight="1" x14ac:dyDescent="0.3">
      <c r="A2" s="251" t="s">
        <v>390</v>
      </c>
      <c r="B2" s="252"/>
      <c r="C2" s="252"/>
      <c r="D2" s="253"/>
    </row>
    <row r="3" spans="1:4" ht="12.75" customHeight="1" x14ac:dyDescent="0.3">
      <c r="A3" s="201" t="s">
        <v>391</v>
      </c>
      <c r="B3" s="202" t="s">
        <v>392</v>
      </c>
      <c r="C3" s="203" t="s">
        <v>393</v>
      </c>
      <c r="D3" s="204" t="s">
        <v>394</v>
      </c>
    </row>
    <row r="4" spans="1:4" ht="15" customHeight="1" x14ac:dyDescent="0.2">
      <c r="A4" s="254" t="s">
        <v>395</v>
      </c>
      <c r="B4" s="232"/>
      <c r="C4" s="232"/>
      <c r="D4" s="233"/>
    </row>
    <row r="5" spans="1:4" ht="12.75" customHeight="1" x14ac:dyDescent="0.2">
      <c r="A5" s="205" t="s">
        <v>242</v>
      </c>
      <c r="B5" s="255" t="s">
        <v>396</v>
      </c>
      <c r="C5" s="206" t="s">
        <v>324</v>
      </c>
      <c r="D5" s="205" t="s">
        <v>242</v>
      </c>
    </row>
    <row r="6" spans="1:4" ht="38.25" customHeight="1" x14ac:dyDescent="0.2">
      <c r="A6" s="205" t="s">
        <v>243</v>
      </c>
      <c r="B6" s="235"/>
      <c r="C6" s="206" t="s">
        <v>325</v>
      </c>
      <c r="D6" s="205" t="s">
        <v>243</v>
      </c>
    </row>
    <row r="7" spans="1:4" ht="58.5" customHeight="1" x14ac:dyDescent="0.2">
      <c r="A7" s="205" t="s">
        <v>246</v>
      </c>
      <c r="B7" s="245" t="s">
        <v>397</v>
      </c>
      <c r="C7" s="207" t="s">
        <v>329</v>
      </c>
      <c r="D7" s="205" t="s">
        <v>246</v>
      </c>
    </row>
    <row r="8" spans="1:4" ht="32.25" customHeight="1" x14ac:dyDescent="0.2">
      <c r="A8" s="205" t="s">
        <v>248</v>
      </c>
      <c r="B8" s="235"/>
      <c r="C8" s="208" t="s">
        <v>332</v>
      </c>
      <c r="D8" s="205" t="s">
        <v>248</v>
      </c>
    </row>
    <row r="9" spans="1:4" ht="12.75" customHeight="1" x14ac:dyDescent="0.2">
      <c r="A9" s="254" t="s">
        <v>398</v>
      </c>
      <c r="B9" s="232"/>
      <c r="C9" s="232"/>
      <c r="D9" s="233"/>
    </row>
    <row r="10" spans="1:4" ht="12.75" customHeight="1" x14ac:dyDescent="0.2">
      <c r="A10" s="205" t="s">
        <v>259</v>
      </c>
      <c r="B10" s="245" t="s">
        <v>399</v>
      </c>
      <c r="C10" s="207" t="s">
        <v>345</v>
      </c>
      <c r="D10" s="205" t="s">
        <v>259</v>
      </c>
    </row>
    <row r="11" spans="1:4" ht="29.25" customHeight="1" x14ac:dyDescent="0.2">
      <c r="A11" s="205" t="s">
        <v>260</v>
      </c>
      <c r="B11" s="246"/>
      <c r="C11" s="207" t="s">
        <v>346</v>
      </c>
      <c r="D11" s="205" t="s">
        <v>260</v>
      </c>
    </row>
    <row r="12" spans="1:4" ht="54.75" customHeight="1" x14ac:dyDescent="0.2">
      <c r="A12" s="205" t="s">
        <v>261</v>
      </c>
      <c r="B12" s="235"/>
      <c r="C12" s="207" t="s">
        <v>347</v>
      </c>
      <c r="D12" s="205" t="s">
        <v>261</v>
      </c>
    </row>
    <row r="13" spans="1:4" ht="33.75" customHeight="1" x14ac:dyDescent="0.2">
      <c r="A13" s="205" t="s">
        <v>273</v>
      </c>
      <c r="B13" s="245" t="s">
        <v>400</v>
      </c>
      <c r="C13" s="207" t="s">
        <v>359</v>
      </c>
      <c r="D13" s="205" t="s">
        <v>273</v>
      </c>
    </row>
    <row r="14" spans="1:4" ht="12.75" customHeight="1" x14ac:dyDescent="0.2">
      <c r="A14" s="205" t="s">
        <v>264</v>
      </c>
      <c r="B14" s="246"/>
      <c r="C14" s="207" t="s">
        <v>350</v>
      </c>
      <c r="D14" s="205" t="s">
        <v>264</v>
      </c>
    </row>
    <row r="15" spans="1:4" ht="51" x14ac:dyDescent="0.2">
      <c r="A15" s="205" t="s">
        <v>270</v>
      </c>
      <c r="B15" s="235"/>
      <c r="C15" s="209" t="s">
        <v>401</v>
      </c>
      <c r="D15" s="205" t="s">
        <v>270</v>
      </c>
    </row>
    <row r="16" spans="1:4" ht="12.75" customHeight="1" x14ac:dyDescent="0.2">
      <c r="A16" s="125" t="s">
        <v>274</v>
      </c>
      <c r="B16" s="210" t="s">
        <v>402</v>
      </c>
      <c r="C16" s="211" t="s">
        <v>360</v>
      </c>
      <c r="D16" s="125" t="s">
        <v>274</v>
      </c>
    </row>
    <row r="17" spans="1:4" ht="52.5" customHeight="1" x14ac:dyDescent="0.2">
      <c r="A17" s="205" t="s">
        <v>271</v>
      </c>
      <c r="B17" s="245" t="s">
        <v>403</v>
      </c>
      <c r="C17" s="207" t="s">
        <v>357</v>
      </c>
      <c r="D17" s="205" t="s">
        <v>271</v>
      </c>
    </row>
    <row r="18" spans="1:4" ht="12.75" customHeight="1" x14ac:dyDescent="0.2">
      <c r="A18" s="205" t="s">
        <v>262</v>
      </c>
      <c r="B18" s="246"/>
      <c r="C18" s="207" t="s">
        <v>348</v>
      </c>
      <c r="D18" s="205" t="s">
        <v>262</v>
      </c>
    </row>
    <row r="19" spans="1:4" ht="39.75" customHeight="1" x14ac:dyDescent="0.2">
      <c r="A19" s="205" t="s">
        <v>263</v>
      </c>
      <c r="B19" s="246"/>
      <c r="C19" s="207" t="s">
        <v>349</v>
      </c>
      <c r="D19" s="205" t="s">
        <v>263</v>
      </c>
    </row>
    <row r="20" spans="1:4" ht="12.75" customHeight="1" x14ac:dyDescent="0.2">
      <c r="A20" s="205" t="s">
        <v>265</v>
      </c>
      <c r="B20" s="246"/>
      <c r="C20" s="207" t="s">
        <v>351</v>
      </c>
      <c r="D20" s="205" t="s">
        <v>265</v>
      </c>
    </row>
    <row r="21" spans="1:4" ht="12.75" customHeight="1" x14ac:dyDescent="0.2">
      <c r="A21" s="205" t="s">
        <v>275</v>
      </c>
      <c r="B21" s="246"/>
      <c r="C21" s="207" t="s">
        <v>361</v>
      </c>
      <c r="D21" s="205" t="s">
        <v>275</v>
      </c>
    </row>
    <row r="22" spans="1:4" ht="12.75" customHeight="1" x14ac:dyDescent="0.2">
      <c r="A22" s="205" t="s">
        <v>276</v>
      </c>
      <c r="B22" s="246"/>
      <c r="C22" s="212" t="s">
        <v>362</v>
      </c>
      <c r="D22" s="205" t="s">
        <v>276</v>
      </c>
    </row>
    <row r="23" spans="1:4" ht="12.75" customHeight="1" x14ac:dyDescent="0.2">
      <c r="A23" s="205" t="s">
        <v>277</v>
      </c>
      <c r="B23" s="246"/>
      <c r="C23" s="212" t="s">
        <v>363</v>
      </c>
      <c r="D23" s="205" t="s">
        <v>277</v>
      </c>
    </row>
    <row r="24" spans="1:4" ht="63.75" customHeight="1" x14ac:dyDescent="0.2">
      <c r="A24" s="213" t="s">
        <v>278</v>
      </c>
      <c r="B24" s="246"/>
      <c r="C24" s="207" t="s">
        <v>364</v>
      </c>
      <c r="D24" s="213" t="s">
        <v>278</v>
      </c>
    </row>
    <row r="25" spans="1:4" ht="12.75" customHeight="1" x14ac:dyDescent="0.2">
      <c r="A25" s="214" t="s">
        <v>279</v>
      </c>
      <c r="B25" s="235"/>
      <c r="C25" s="212" t="s">
        <v>365</v>
      </c>
      <c r="D25" s="215" t="s">
        <v>279</v>
      </c>
    </row>
    <row r="26" spans="1:4" ht="12.75" customHeight="1" x14ac:dyDescent="0.2">
      <c r="A26" s="216"/>
      <c r="B26" s="217"/>
      <c r="C26" s="218"/>
      <c r="D26" s="216"/>
    </row>
    <row r="27" spans="1:4" ht="12.75" customHeight="1" x14ac:dyDescent="0.2">
      <c r="A27" s="216"/>
      <c r="B27" s="217"/>
      <c r="C27" s="219"/>
      <c r="D27" s="216"/>
    </row>
    <row r="28" spans="1:4" ht="53.25" customHeight="1" x14ac:dyDescent="0.2">
      <c r="A28" s="216"/>
      <c r="B28" s="217"/>
      <c r="C28" s="218"/>
      <c r="D28" s="216"/>
    </row>
    <row r="29" spans="1:4" ht="44.25" customHeight="1" x14ac:dyDescent="0.2">
      <c r="A29" s="216"/>
      <c r="B29" s="217"/>
      <c r="C29" s="218"/>
      <c r="D29" s="216"/>
    </row>
    <row r="30" spans="1:4" ht="12.75" customHeight="1" x14ac:dyDescent="0.2">
      <c r="A30" s="216"/>
      <c r="B30" s="217"/>
      <c r="C30" s="169"/>
      <c r="D30" s="216"/>
    </row>
    <row r="31" spans="1:4" ht="12.75" customHeight="1" x14ac:dyDescent="0.2">
      <c r="A31" s="216"/>
      <c r="B31" s="217"/>
      <c r="C31" s="169"/>
      <c r="D31" s="216"/>
    </row>
    <row r="32" spans="1:4" ht="12.75" customHeight="1" x14ac:dyDescent="0.2">
      <c r="A32" s="216"/>
      <c r="B32" s="217"/>
      <c r="C32" s="218"/>
      <c r="D32" s="216"/>
    </row>
    <row r="33" spans="1:4" ht="42" customHeight="1" x14ac:dyDescent="0.2">
      <c r="A33" s="216"/>
      <c r="B33" s="217"/>
      <c r="C33" s="218"/>
      <c r="D33" s="216"/>
    </row>
    <row r="34" spans="1:4" ht="12.75" customHeight="1" x14ac:dyDescent="0.2">
      <c r="A34" s="247"/>
      <c r="B34" s="228"/>
      <c r="C34" s="228"/>
      <c r="D34" s="229"/>
    </row>
    <row r="35" spans="1:4" ht="51" customHeight="1" x14ac:dyDescent="0.2">
      <c r="A35" s="216"/>
      <c r="B35" s="217"/>
      <c r="C35" s="217"/>
      <c r="D35" s="216"/>
    </row>
    <row r="36" spans="1:4" ht="15" customHeight="1" x14ac:dyDescent="0.2">
      <c r="A36" s="216"/>
      <c r="B36" s="217"/>
      <c r="C36" s="220"/>
      <c r="D36" s="216"/>
    </row>
    <row r="37" spans="1:4" ht="12.75" customHeight="1" x14ac:dyDescent="0.2">
      <c r="A37" s="134"/>
      <c r="B37" s="134"/>
      <c r="C37" s="134"/>
      <c r="D37" s="134"/>
    </row>
    <row r="38" spans="1:4" ht="12.75" customHeight="1" x14ac:dyDescent="0.2">
      <c r="A38" s="134"/>
      <c r="B38" s="168"/>
      <c r="C38" s="134"/>
      <c r="D38" s="134"/>
    </row>
    <row r="39" spans="1:4" ht="12.75" customHeight="1" x14ac:dyDescent="0.2">
      <c r="A39" s="134"/>
      <c r="B39" s="169"/>
      <c r="C39" s="134"/>
      <c r="D39" s="134"/>
    </row>
    <row r="40" spans="1:4" ht="12.75" customHeight="1" x14ac:dyDescent="0.2">
      <c r="A40" s="134"/>
      <c r="B40" s="134"/>
      <c r="C40" s="134"/>
      <c r="D40" s="134"/>
    </row>
    <row r="41" spans="1:4" ht="12.75" customHeight="1" x14ac:dyDescent="0.2"/>
    <row r="42" spans="1:4" ht="12.75" customHeight="1" x14ac:dyDescent="0.2"/>
    <row r="43" spans="1:4" ht="12.75" customHeight="1" x14ac:dyDescent="0.2"/>
    <row r="44" spans="1:4" ht="12.75" customHeight="1" x14ac:dyDescent="0.2"/>
    <row r="45" spans="1:4" ht="12.75" customHeight="1" x14ac:dyDescent="0.2"/>
    <row r="46" spans="1:4" ht="12.75" customHeight="1" x14ac:dyDescent="0.2"/>
    <row r="47" spans="1:4" ht="12.75" customHeight="1" x14ac:dyDescent="0.2"/>
    <row r="48" spans="1: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0">
    <mergeCell ref="B13:B15"/>
    <mergeCell ref="B17:B25"/>
    <mergeCell ref="A34:D34"/>
    <mergeCell ref="A1:D1"/>
    <mergeCell ref="A2:D2"/>
    <mergeCell ref="A4:D4"/>
    <mergeCell ref="B5:B6"/>
    <mergeCell ref="B7:B8"/>
    <mergeCell ref="A9:D9"/>
    <mergeCell ref="B10:B12"/>
  </mergeCells>
  <pageMargins left="0.43" right="0.39" top="0.75" bottom="0.75" header="0" footer="0"/>
  <pageSetup paperSize="9" orientation="portrait"/>
  <rowBreaks count="1" manualBreakCount="1">
    <brk id="8" man="1"/>
  </rowBreaks>
  <colBreaks count="1" manualBreakCount="1">
    <brk id="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53</vt:i4>
      </vt:variant>
    </vt:vector>
  </HeadingPairs>
  <TitlesOfParts>
    <vt:vector size="61" baseType="lpstr">
      <vt:lpstr>NieStac</vt:lpstr>
      <vt:lpstr>Tabela_efektów</vt:lpstr>
      <vt:lpstr>Wiedza</vt:lpstr>
      <vt:lpstr>Umiejętności</vt:lpstr>
      <vt:lpstr>Kompetencje</vt:lpstr>
      <vt:lpstr>Statystyki</vt:lpstr>
      <vt:lpstr>Kompetencje_inżynierskie</vt:lpstr>
      <vt:lpstr>EfInz</vt:lpstr>
      <vt:lpstr>Kompetencje_inżynierskie!_rok1</vt:lpstr>
      <vt:lpstr>_rok1</vt:lpstr>
      <vt:lpstr>Kompetencje_inżynierskie!_rok2</vt:lpstr>
      <vt:lpstr>_rok2</vt:lpstr>
      <vt:lpstr>_rok3</vt:lpstr>
      <vt:lpstr>Kompetencje_inżynierskie!_rok4</vt:lpstr>
      <vt:lpstr>_rok4</vt:lpstr>
      <vt:lpstr>Kompetencje_inżynierskie!_sem1</vt:lpstr>
      <vt:lpstr>_sem1</vt:lpstr>
      <vt:lpstr>Kompetencje_inżynierskie!_sem2</vt:lpstr>
      <vt:lpstr>_sem2</vt:lpstr>
      <vt:lpstr>Kompetencje_inżynierskie!_sem3</vt:lpstr>
      <vt:lpstr>_sem3</vt:lpstr>
      <vt:lpstr>_sem4</vt:lpstr>
      <vt:lpstr>_sem5</vt:lpstr>
      <vt:lpstr>_sem6</vt:lpstr>
      <vt:lpstr>_sem7</vt:lpstr>
      <vt:lpstr>Kompetencje_inżynierskie!_wyk1</vt:lpstr>
      <vt:lpstr>_wyk1</vt:lpstr>
      <vt:lpstr>Kompetencje_inżynierskie!_wyk2</vt:lpstr>
      <vt:lpstr>_wyk2</vt:lpstr>
      <vt:lpstr>Kompetencje_inżynierskie!_wyk3</vt:lpstr>
      <vt:lpstr>_wyk3</vt:lpstr>
      <vt:lpstr>Kompetencje_inżynierskie!_wyk4</vt:lpstr>
      <vt:lpstr>_wyk4</vt:lpstr>
      <vt:lpstr>Kompetencje_inżynierskie!_wyk5</vt:lpstr>
      <vt:lpstr>_wyk5</vt:lpstr>
      <vt:lpstr>Kompetencje_inżynierskie!_wyk6</vt:lpstr>
      <vt:lpstr>_wyk6</vt:lpstr>
      <vt:lpstr>Kompetencje_inżynierskie!_wyk7</vt:lpstr>
      <vt:lpstr>_wyk7</vt:lpstr>
      <vt:lpstr>_wyk8</vt:lpstr>
      <vt:lpstr>all</vt:lpstr>
      <vt:lpstr>NieStac!Obszar_wydruku</vt:lpstr>
      <vt:lpstr>Umiejętności!OLE_LINK17</vt:lpstr>
      <vt:lpstr>Kompetencje_inżynierskie!suma1</vt:lpstr>
      <vt:lpstr>suma1</vt:lpstr>
      <vt:lpstr>Kompetencje_inżynierskie!suma2</vt:lpstr>
      <vt:lpstr>suma2</vt:lpstr>
      <vt:lpstr>Kompetencje_inżynierskie!suma3</vt:lpstr>
      <vt:lpstr>suma3</vt:lpstr>
      <vt:lpstr>suma4</vt:lpstr>
      <vt:lpstr>suma5</vt:lpstr>
      <vt:lpstr>suma6</vt:lpstr>
      <vt:lpstr>suma7</vt:lpstr>
      <vt:lpstr>Kompetencje!Z_23BBA355_E9EB_4838_8D76_4DD9D4B0A822_.wvu.Cols</vt:lpstr>
      <vt:lpstr>Umiejętności!Z_23BBA355_E9EB_4838_8D76_4DD9D4B0A822_.wvu.Cols</vt:lpstr>
      <vt:lpstr>Wiedza!Z_23BBA355_E9EB_4838_8D76_4DD9D4B0A822_.wvu.Cols</vt:lpstr>
      <vt:lpstr>Tabela_efektów!Z_23BBA355_E9EB_4838_8D76_4DD9D4B0A822_.wvu.Rows</vt:lpstr>
      <vt:lpstr>Kompetencje!Z_29736CA9_AFAA_4B91_9381_BED3A6394ADD_.wvu.Cols</vt:lpstr>
      <vt:lpstr>Umiejętności!Z_29736CA9_AFAA_4B91_9381_BED3A6394ADD_.wvu.Cols</vt:lpstr>
      <vt:lpstr>Wiedza!Z_29736CA9_AFAA_4B91_9381_BED3A6394ADD_.wvu.Cols</vt:lpstr>
      <vt:lpstr>Tabela_efektów!Z_29736CA9_AFAA_4B91_9381_BED3A6394ADD_.wvu.Rows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Zbyszko Krolikowski;Katarzyna Małkowska</dc:creator>
  <cp:lastModifiedBy>Natalia Mozolewska</cp:lastModifiedBy>
  <cp:lastPrinted>2024-07-09T08:12:11Z</cp:lastPrinted>
  <dcterms:created xsi:type="dcterms:W3CDTF">2008-06-20T16:27:18Z</dcterms:created>
  <dcterms:modified xsi:type="dcterms:W3CDTF">2024-07-09T08:12:19Z</dcterms:modified>
</cp:coreProperties>
</file>